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8_{541ADD0B-A5E8-4C89-BEDA-30B4E7EAC322}" xr6:coauthVersionLast="47" xr6:coauthVersionMax="47" xr10:uidLastSave="{00000000-0000-0000-0000-000000000000}"/>
  <bookViews>
    <workbookView xWindow="3150" yWindow="1125" windowWidth="15375" windowHeight="7875" xr2:uid="{00000000-000D-0000-FFFF-FFFF00000000}"/>
  </bookViews>
  <sheets>
    <sheet name="TABELLA COMPLETA" sheetId="1" r:id="rId1"/>
  </sheets>
  <definedNames>
    <definedName name="_xlnm._FilterDatabase" localSheetId="0" hidden="1">'TABELLA COMPLETA'!$A$1:$W$182</definedName>
    <definedName name="_xlnm.Print_Titles" localSheetId="0">'TABELLA COMPLETA'!$1:$1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82" i="1" l="1"/>
  <c r="W182" i="1"/>
  <c r="T15" i="1"/>
  <c r="T23" i="1"/>
  <c r="T31" i="1"/>
  <c r="T39" i="1"/>
  <c r="T95" i="1"/>
  <c r="S182" i="1"/>
  <c r="R166" i="1"/>
  <c r="R175" i="1"/>
  <c r="R122" i="1"/>
  <c r="R105" i="1"/>
  <c r="R58" i="1"/>
  <c r="R41" i="1"/>
  <c r="R26" i="1"/>
  <c r="R6" i="1"/>
  <c r="Q163" i="1"/>
  <c r="T163" i="1" s="1"/>
  <c r="Q156" i="1"/>
  <c r="R156" i="1" s="1"/>
  <c r="Q146" i="1"/>
  <c r="R146" i="1" s="1"/>
  <c r="Q68" i="1"/>
  <c r="T68" i="1" s="1"/>
  <c r="Q3" i="1"/>
  <c r="R3" i="1" s="1"/>
  <c r="Q4" i="1"/>
  <c r="R4" i="1" s="1"/>
  <c r="Q5" i="1"/>
  <c r="R5" i="1" s="1"/>
  <c r="Q6" i="1"/>
  <c r="T6" i="1" s="1"/>
  <c r="Q7" i="1"/>
  <c r="R7" i="1" s="1"/>
  <c r="Q8" i="1"/>
  <c r="R8" i="1" s="1"/>
  <c r="Q9" i="1"/>
  <c r="R9" i="1" s="1"/>
  <c r="Q10" i="1"/>
  <c r="R10" i="1" s="1"/>
  <c r="Q11" i="1"/>
  <c r="R11" i="1" s="1"/>
  <c r="Q12" i="1"/>
  <c r="R12" i="1" s="1"/>
  <c r="Q13" i="1"/>
  <c r="R13" i="1" s="1"/>
  <c r="Q14" i="1"/>
  <c r="R14" i="1" s="1"/>
  <c r="Q15" i="1"/>
  <c r="R15" i="1" s="1"/>
  <c r="Q16" i="1"/>
  <c r="R16" i="1" s="1"/>
  <c r="Q17" i="1"/>
  <c r="R17" i="1" s="1"/>
  <c r="Q18" i="1"/>
  <c r="R18" i="1" s="1"/>
  <c r="Q19" i="1"/>
  <c r="R19" i="1" s="1"/>
  <c r="Q20" i="1"/>
  <c r="R20" i="1" s="1"/>
  <c r="Q21" i="1"/>
  <c r="R21" i="1" s="1"/>
  <c r="Q22" i="1"/>
  <c r="R22" i="1" s="1"/>
  <c r="Q23" i="1"/>
  <c r="R23" i="1" s="1"/>
  <c r="Q24" i="1"/>
  <c r="R24" i="1" s="1"/>
  <c r="Q25" i="1"/>
  <c r="R25" i="1" s="1"/>
  <c r="Q26" i="1"/>
  <c r="T26" i="1" s="1"/>
  <c r="Q27" i="1"/>
  <c r="R27" i="1" s="1"/>
  <c r="Q28" i="1"/>
  <c r="R28" i="1" s="1"/>
  <c r="Q29" i="1"/>
  <c r="T29" i="1" s="1"/>
  <c r="Q30" i="1"/>
  <c r="T30" i="1" s="1"/>
  <c r="Q31" i="1"/>
  <c r="R31" i="1" s="1"/>
  <c r="Q32" i="1"/>
  <c r="R32" i="1" s="1"/>
  <c r="Q33" i="1"/>
  <c r="R33" i="1" s="1"/>
  <c r="Q34" i="1"/>
  <c r="R34" i="1" s="1"/>
  <c r="Q35" i="1"/>
  <c r="R35" i="1" s="1"/>
  <c r="Q36" i="1"/>
  <c r="R36" i="1" s="1"/>
  <c r="Q37" i="1"/>
  <c r="R37" i="1" s="1"/>
  <c r="Q38" i="1"/>
  <c r="R38" i="1" s="1"/>
  <c r="Q39" i="1"/>
  <c r="R39" i="1" s="1"/>
  <c r="Q40" i="1"/>
  <c r="R40" i="1" s="1"/>
  <c r="Q41" i="1"/>
  <c r="T41" i="1" s="1"/>
  <c r="Q42" i="1"/>
  <c r="T42" i="1" s="1"/>
  <c r="Q43" i="1"/>
  <c r="R43" i="1" s="1"/>
  <c r="Q44" i="1"/>
  <c r="R44" i="1" s="1"/>
  <c r="Q45" i="1"/>
  <c r="R45" i="1" s="1"/>
  <c r="Q46" i="1"/>
  <c r="T46" i="1" s="1"/>
  <c r="Q47" i="1"/>
  <c r="R47" i="1" s="1"/>
  <c r="Q48" i="1"/>
  <c r="R48" i="1" s="1"/>
  <c r="Q49" i="1"/>
  <c r="R49" i="1" s="1"/>
  <c r="Q50" i="1"/>
  <c r="R50" i="1" s="1"/>
  <c r="Q51" i="1"/>
  <c r="T51" i="1" s="1"/>
  <c r="Q52" i="1"/>
  <c r="R52" i="1" s="1"/>
  <c r="Q53" i="1"/>
  <c r="T53" i="1" s="1"/>
  <c r="Q54" i="1"/>
  <c r="R54" i="1" s="1"/>
  <c r="Q55" i="1"/>
  <c r="R55" i="1" s="1"/>
  <c r="Q56" i="1"/>
  <c r="R56" i="1" s="1"/>
  <c r="Q57" i="1"/>
  <c r="R57" i="1" s="1"/>
  <c r="Q58" i="1"/>
  <c r="Q59" i="1"/>
  <c r="R59" i="1" s="1"/>
  <c r="Q60" i="1"/>
  <c r="T60" i="1" s="1"/>
  <c r="Q61" i="1"/>
  <c r="R61" i="1" s="1"/>
  <c r="Q62" i="1"/>
  <c r="T62" i="1" s="1"/>
  <c r="Q63" i="1"/>
  <c r="R63" i="1" s="1"/>
  <c r="Q64" i="1"/>
  <c r="R64" i="1" s="1"/>
  <c r="Q65" i="1"/>
  <c r="R65" i="1" s="1"/>
  <c r="Q66" i="1"/>
  <c r="R66" i="1" s="1"/>
  <c r="Q67" i="1"/>
  <c r="R67" i="1" s="1"/>
  <c r="Q69" i="1"/>
  <c r="R69" i="1" s="1"/>
  <c r="Q70" i="1"/>
  <c r="R70" i="1" s="1"/>
  <c r="Q71" i="1"/>
  <c r="R71" i="1" s="1"/>
  <c r="Q72" i="1"/>
  <c r="R72" i="1" s="1"/>
  <c r="Q73" i="1"/>
  <c r="R73" i="1" s="1"/>
  <c r="Q74" i="1"/>
  <c r="R74" i="1" s="1"/>
  <c r="Q75" i="1"/>
  <c r="R75" i="1" s="1"/>
  <c r="Q76" i="1"/>
  <c r="R76" i="1" s="1"/>
  <c r="Q77" i="1"/>
  <c r="R77" i="1" s="1"/>
  <c r="Q78" i="1"/>
  <c r="R78" i="1" s="1"/>
  <c r="Q79" i="1"/>
  <c r="R79" i="1" s="1"/>
  <c r="Q80" i="1"/>
  <c r="R80" i="1" s="1"/>
  <c r="Q81" i="1"/>
  <c r="R81" i="1" s="1"/>
  <c r="Q82" i="1"/>
  <c r="R82" i="1" s="1"/>
  <c r="Q83" i="1"/>
  <c r="R83" i="1" s="1"/>
  <c r="Q84" i="1"/>
  <c r="R84" i="1" s="1"/>
  <c r="Q85" i="1"/>
  <c r="R85" i="1" s="1"/>
  <c r="Q86" i="1"/>
  <c r="R86" i="1" s="1"/>
  <c r="Q87" i="1"/>
  <c r="R87" i="1" s="1"/>
  <c r="Q88" i="1"/>
  <c r="R88" i="1" s="1"/>
  <c r="Q89" i="1"/>
  <c r="R89" i="1" s="1"/>
  <c r="Q90" i="1"/>
  <c r="R90" i="1" s="1"/>
  <c r="Q91" i="1"/>
  <c r="R91" i="1" s="1"/>
  <c r="Q92" i="1"/>
  <c r="R92" i="1" s="1"/>
  <c r="Q93" i="1"/>
  <c r="R93" i="1" s="1"/>
  <c r="Q94" i="1"/>
  <c r="R94" i="1" s="1"/>
  <c r="Q95" i="1"/>
  <c r="Q96" i="1"/>
  <c r="R96" i="1" s="1"/>
  <c r="Q97" i="1"/>
  <c r="R97" i="1" s="1"/>
  <c r="Q98" i="1"/>
  <c r="R98" i="1" s="1"/>
  <c r="Q99" i="1"/>
  <c r="R99" i="1" s="1"/>
  <c r="Q100" i="1"/>
  <c r="R100" i="1" s="1"/>
  <c r="Q101" i="1"/>
  <c r="R101" i="1" s="1"/>
  <c r="Q102" i="1"/>
  <c r="R102" i="1" s="1"/>
  <c r="Q103" i="1"/>
  <c r="R103" i="1" s="1"/>
  <c r="Q104" i="1"/>
  <c r="R104" i="1" s="1"/>
  <c r="Q105" i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16" i="1"/>
  <c r="R116" i="1" s="1"/>
  <c r="Q117" i="1"/>
  <c r="R117" i="1" s="1"/>
  <c r="Q118" i="1"/>
  <c r="R118" i="1" s="1"/>
  <c r="Q119" i="1"/>
  <c r="R119" i="1" s="1"/>
  <c r="Q120" i="1"/>
  <c r="R120" i="1" s="1"/>
  <c r="Q121" i="1"/>
  <c r="R121" i="1" s="1"/>
  <c r="Q122" i="1"/>
  <c r="T122" i="1" s="1"/>
  <c r="Q123" i="1"/>
  <c r="R123" i="1" s="1"/>
  <c r="Q124" i="1"/>
  <c r="R124" i="1" s="1"/>
  <c r="Q125" i="1"/>
  <c r="R125" i="1" s="1"/>
  <c r="Q126" i="1"/>
  <c r="R126" i="1" s="1"/>
  <c r="Q127" i="1"/>
  <c r="R127" i="1" s="1"/>
  <c r="Q128" i="1"/>
  <c r="R128" i="1" s="1"/>
  <c r="Q129" i="1"/>
  <c r="R129" i="1" s="1"/>
  <c r="Q130" i="1"/>
  <c r="R130" i="1" s="1"/>
  <c r="Q131" i="1"/>
  <c r="R131" i="1" s="1"/>
  <c r="Q132" i="1"/>
  <c r="R132" i="1" s="1"/>
  <c r="Q133" i="1"/>
  <c r="R133" i="1" s="1"/>
  <c r="Q134" i="1"/>
  <c r="R134" i="1" s="1"/>
  <c r="Q135" i="1"/>
  <c r="R135" i="1" s="1"/>
  <c r="Q136" i="1"/>
  <c r="R136" i="1" s="1"/>
  <c r="Q137" i="1"/>
  <c r="R137" i="1" s="1"/>
  <c r="Q138" i="1"/>
  <c r="R138" i="1" s="1"/>
  <c r="Q139" i="1"/>
  <c r="R139" i="1" s="1"/>
  <c r="Q140" i="1"/>
  <c r="R140" i="1" s="1"/>
  <c r="Q141" i="1"/>
  <c r="T141" i="1" s="1"/>
  <c r="Q142" i="1"/>
  <c r="R142" i="1" s="1"/>
  <c r="Q143" i="1"/>
  <c r="R143" i="1" s="1"/>
  <c r="Q144" i="1"/>
  <c r="R144" i="1" s="1"/>
  <c r="Q145" i="1"/>
  <c r="T145" i="1" s="1"/>
  <c r="Q147" i="1"/>
  <c r="R147" i="1" s="1"/>
  <c r="Q148" i="1"/>
  <c r="R148" i="1" s="1"/>
  <c r="Q149" i="1"/>
  <c r="R149" i="1" s="1"/>
  <c r="Q150" i="1"/>
  <c r="R150" i="1" s="1"/>
  <c r="Q151" i="1"/>
  <c r="R151" i="1" s="1"/>
  <c r="Q152" i="1"/>
  <c r="R152" i="1" s="1"/>
  <c r="Q153" i="1"/>
  <c r="R153" i="1" s="1"/>
  <c r="Q154" i="1"/>
  <c r="R154" i="1" s="1"/>
  <c r="Q155" i="1"/>
  <c r="R155" i="1" s="1"/>
  <c r="Q157" i="1"/>
  <c r="R157" i="1" s="1"/>
  <c r="Q158" i="1"/>
  <c r="R158" i="1" s="1"/>
  <c r="Q159" i="1"/>
  <c r="R159" i="1" s="1"/>
  <c r="Q160" i="1"/>
  <c r="R160" i="1" s="1"/>
  <c r="Q161" i="1"/>
  <c r="R161" i="1" s="1"/>
  <c r="Q162" i="1"/>
  <c r="R162" i="1" s="1"/>
  <c r="Q164" i="1"/>
  <c r="T164" i="1" s="1"/>
  <c r="Q165" i="1"/>
  <c r="R165" i="1" s="1"/>
  <c r="Q166" i="1"/>
  <c r="T166" i="1" s="1"/>
  <c r="Q167" i="1"/>
  <c r="R167" i="1" s="1"/>
  <c r="Q168" i="1"/>
  <c r="R168" i="1" s="1"/>
  <c r="Q169" i="1"/>
  <c r="R169" i="1" s="1"/>
  <c r="Q170" i="1"/>
  <c r="R170" i="1" s="1"/>
  <c r="Q171" i="1"/>
  <c r="R171" i="1" s="1"/>
  <c r="Q172" i="1"/>
  <c r="R172" i="1" s="1"/>
  <c r="Q173" i="1"/>
  <c r="R173" i="1" s="1"/>
  <c r="Q174" i="1"/>
  <c r="R174" i="1" s="1"/>
  <c r="Q175" i="1"/>
  <c r="T175" i="1" s="1"/>
  <c r="Q176" i="1"/>
  <c r="R176" i="1" s="1"/>
  <c r="Q177" i="1"/>
  <c r="T177" i="1" s="1"/>
  <c r="Q178" i="1"/>
  <c r="T178" i="1" s="1"/>
  <c r="Q179" i="1"/>
  <c r="T179" i="1" s="1"/>
  <c r="Q180" i="1"/>
  <c r="T180" i="1" s="1"/>
  <c r="Q181" i="1"/>
  <c r="T181" i="1" s="1"/>
  <c r="Q2" i="1"/>
  <c r="R2" i="1" s="1"/>
  <c r="R182" i="1" s="1"/>
  <c r="T79" i="1" l="1"/>
  <c r="T105" i="1"/>
  <c r="T71" i="1"/>
  <c r="T58" i="1"/>
  <c r="T63" i="1"/>
  <c r="T55" i="1"/>
  <c r="T2" i="1"/>
  <c r="T47" i="1"/>
  <c r="T103" i="1"/>
  <c r="T87" i="1"/>
  <c r="Q182" i="1"/>
  <c r="T182" i="1" s="1"/>
  <c r="T170" i="1"/>
  <c r="T162" i="1"/>
  <c r="T154" i="1"/>
  <c r="T146" i="1"/>
  <c r="T138" i="1"/>
  <c r="T130" i="1"/>
  <c r="T114" i="1"/>
  <c r="T106" i="1"/>
  <c r="T98" i="1"/>
  <c r="T90" i="1"/>
  <c r="T82" i="1"/>
  <c r="T74" i="1"/>
  <c r="T66" i="1"/>
  <c r="T50" i="1"/>
  <c r="T34" i="1"/>
  <c r="T18" i="1"/>
  <c r="T10" i="1"/>
  <c r="T169" i="1"/>
  <c r="T161" i="1"/>
  <c r="T153" i="1"/>
  <c r="T137" i="1"/>
  <c r="T129" i="1"/>
  <c r="T121" i="1"/>
  <c r="T113" i="1"/>
  <c r="T97" i="1"/>
  <c r="T89" i="1"/>
  <c r="T81" i="1"/>
  <c r="T73" i="1"/>
  <c r="T65" i="1"/>
  <c r="T57" i="1"/>
  <c r="T49" i="1"/>
  <c r="T33" i="1"/>
  <c r="T25" i="1"/>
  <c r="T17" i="1"/>
  <c r="T9" i="1"/>
  <c r="T176" i="1"/>
  <c r="T168" i="1"/>
  <c r="T160" i="1"/>
  <c r="T152" i="1"/>
  <c r="T144" i="1"/>
  <c r="T136" i="1"/>
  <c r="T128" i="1"/>
  <c r="T120" i="1"/>
  <c r="T112" i="1"/>
  <c r="T104" i="1"/>
  <c r="T96" i="1"/>
  <c r="T88" i="1"/>
  <c r="T80" i="1"/>
  <c r="T72" i="1"/>
  <c r="T64" i="1"/>
  <c r="T56" i="1"/>
  <c r="T48" i="1"/>
  <c r="T40" i="1"/>
  <c r="T32" i="1"/>
  <c r="T24" i="1"/>
  <c r="T16" i="1"/>
  <c r="T8" i="1"/>
  <c r="T7" i="1"/>
  <c r="T143" i="1"/>
  <c r="T22" i="1"/>
  <c r="T14" i="1"/>
  <c r="T151" i="1"/>
  <c r="T127" i="1"/>
  <c r="T111" i="1"/>
  <c r="T174" i="1"/>
  <c r="T158" i="1"/>
  <c r="T150" i="1"/>
  <c r="T142" i="1"/>
  <c r="T134" i="1"/>
  <c r="T126" i="1"/>
  <c r="T118" i="1"/>
  <c r="T110" i="1"/>
  <c r="T102" i="1"/>
  <c r="T94" i="1"/>
  <c r="T86" i="1"/>
  <c r="T78" i="1"/>
  <c r="T70" i="1"/>
  <c r="T54" i="1"/>
  <c r="T38" i="1"/>
  <c r="T173" i="1"/>
  <c r="T165" i="1"/>
  <c r="T157" i="1"/>
  <c r="T149" i="1"/>
  <c r="T133" i="1"/>
  <c r="T125" i="1"/>
  <c r="T117" i="1"/>
  <c r="T109" i="1"/>
  <c r="T101" i="1"/>
  <c r="T93" i="1"/>
  <c r="T85" i="1"/>
  <c r="T77" i="1"/>
  <c r="T69" i="1"/>
  <c r="T61" i="1"/>
  <c r="T45" i="1"/>
  <c r="T37" i="1"/>
  <c r="T21" i="1"/>
  <c r="T13" i="1"/>
  <c r="T5" i="1"/>
  <c r="T159" i="1"/>
  <c r="T135" i="1"/>
  <c r="T172" i="1"/>
  <c r="T156" i="1"/>
  <c r="T148" i="1"/>
  <c r="T140" i="1"/>
  <c r="T132" i="1"/>
  <c r="T124" i="1"/>
  <c r="T116" i="1"/>
  <c r="T108" i="1"/>
  <c r="T100" i="1"/>
  <c r="T92" i="1"/>
  <c r="T84" i="1"/>
  <c r="T76" i="1"/>
  <c r="T52" i="1"/>
  <c r="T44" i="1"/>
  <c r="T36" i="1"/>
  <c r="T28" i="1"/>
  <c r="T20" i="1"/>
  <c r="T12" i="1"/>
  <c r="T4" i="1"/>
  <c r="T167" i="1"/>
  <c r="T119" i="1"/>
  <c r="T171" i="1"/>
  <c r="T155" i="1"/>
  <c r="T147" i="1"/>
  <c r="T139" i="1"/>
  <c r="T131" i="1"/>
  <c r="T123" i="1"/>
  <c r="T115" i="1"/>
  <c r="T107" i="1"/>
  <c r="T99" i="1"/>
  <c r="T91" i="1"/>
  <c r="T83" i="1"/>
  <c r="T75" i="1"/>
  <c r="T67" i="1"/>
  <c r="T59" i="1"/>
  <c r="T43" i="1"/>
  <c r="T35" i="1"/>
  <c r="T27" i="1"/>
  <c r="T19" i="1"/>
  <c r="T11" i="1"/>
  <c r="T3" i="1"/>
  <c r="M182" i="1"/>
</calcChain>
</file>

<file path=xl/sharedStrings.xml><?xml version="1.0" encoding="utf-8"?>
<sst xmlns="http://schemas.openxmlformats.org/spreadsheetml/2006/main" count="1282" uniqueCount="703">
  <si>
    <t>N.</t>
  </si>
  <si>
    <t>Prov</t>
  </si>
  <si>
    <t>Ordine di scuola</t>
  </si>
  <si>
    <t>Cod. Mecc. MB</t>
  </si>
  <si>
    <t>Denominazione Scuola</t>
  </si>
  <si>
    <t>Comune</t>
  </si>
  <si>
    <t xml:space="preserve">Codice Fiscale </t>
  </si>
  <si>
    <t>Indirizzo</t>
  </si>
  <si>
    <t>MB</t>
  </si>
  <si>
    <t>Infanzia</t>
  </si>
  <si>
    <t>MB1A265007</t>
  </si>
  <si>
    <t>SCUOLA INFANZIA SAN GIUSEPPE</t>
  </si>
  <si>
    <t>AICURZIO</t>
  </si>
  <si>
    <t>87000810157</t>
  </si>
  <si>
    <t>MB1A26700V</t>
  </si>
  <si>
    <t>SCUOLA INFANZIA GIOVANNI XXIII</t>
  </si>
  <si>
    <t>ALBIATE</t>
  </si>
  <si>
    <t>83002680151</t>
  </si>
  <si>
    <t>G.VIGANO' 14</t>
  </si>
  <si>
    <t>MB1ACM5004</t>
  </si>
  <si>
    <t>SCUOLA INFANZIA FATE E FOLLETTI</t>
  </si>
  <si>
    <t>03053620963</t>
  </si>
  <si>
    <t>ARCORE</t>
  </si>
  <si>
    <t>MB1A27000P</t>
  </si>
  <si>
    <t>SCUOLA INFANZIA PARROCCHIALE DURINI</t>
  </si>
  <si>
    <t>87004210156</t>
  </si>
  <si>
    <t>Primaria</t>
  </si>
  <si>
    <t>MB1E02800C</t>
  </si>
  <si>
    <t>SCUOLA PRIMARIA "SANTA DOROTEA"</t>
  </si>
  <si>
    <t>02501350587</t>
  </si>
  <si>
    <t>Sec. I gr.</t>
  </si>
  <si>
    <t>MB1M01900V</t>
  </si>
  <si>
    <t>SC. SEC. I GR. "FERRUCCIO GILERA"</t>
  </si>
  <si>
    <t>MB1A27500T</t>
  </si>
  <si>
    <t>SCUOLA INFANZIA FONDAZIONE LUIGI PORRO</t>
  </si>
  <si>
    <t>BARLASSINA</t>
  </si>
  <si>
    <t>09344360152</t>
  </si>
  <si>
    <t>MB1A278009</t>
  </si>
  <si>
    <t>SCUOLA INFANZIA "G.BONACINA"</t>
  </si>
  <si>
    <t>BERNAREGGIO</t>
  </si>
  <si>
    <t>87003710156</t>
  </si>
  <si>
    <t>MB1A286008</t>
  </si>
  <si>
    <t>SCUOLA INFANZIA SACRO CUORE</t>
  </si>
  <si>
    <t>BESANA BRIANZA</t>
  </si>
  <si>
    <t>83007360155</t>
  </si>
  <si>
    <t>ALESSANDRO MANZONI 10</t>
  </si>
  <si>
    <t>MB1A281005</t>
  </si>
  <si>
    <t>ASILO INFANTILE MARCHESA FANNY STANGA</t>
  </si>
  <si>
    <t>83010080154</t>
  </si>
  <si>
    <t>RIMEMBRANZE 7</t>
  </si>
  <si>
    <t>MB1A282001</t>
  </si>
  <si>
    <t>ASILO INFANTILE GIANFRANCO PRINETTI</t>
  </si>
  <si>
    <t>83006160150</t>
  </si>
  <si>
    <t>MB1A28300R</t>
  </si>
  <si>
    <t>SCUOLA INFANZIA DI VILLA RAVERIO</t>
  </si>
  <si>
    <t>83012560153</t>
  </si>
  <si>
    <t>MANDIONI, 26</t>
  </si>
  <si>
    <t>MB1A28500C</t>
  </si>
  <si>
    <t>SCUOLA INFANZIA DON ENRICO COLOMBO</t>
  </si>
  <si>
    <t>83000370151</t>
  </si>
  <si>
    <t>DELLA VALLE 1</t>
  </si>
  <si>
    <t>MB1ATB500G</t>
  </si>
  <si>
    <t>DON CARLO SAN MARTINO - SCUOLA INFANZIA</t>
  </si>
  <si>
    <t>03183870157</t>
  </si>
  <si>
    <t>LEOPARDI 59</t>
  </si>
  <si>
    <t>MB1E09200Q</t>
  </si>
  <si>
    <t>DON CARLO SAN MARTINO - SCUOLA PRIMARIA</t>
  </si>
  <si>
    <t>MB1M020003</t>
  </si>
  <si>
    <t>DON CARLO SAN MARTINO - SC. SEC. I GR.</t>
  </si>
  <si>
    <t>MB1A287004</t>
  </si>
  <si>
    <t>ASILO INFANTILE CLOTILDE SEGRAMORA</t>
  </si>
  <si>
    <t>BIASSONO</t>
  </si>
  <si>
    <t>85005090155</t>
  </si>
  <si>
    <t>MB1A28800X</t>
  </si>
  <si>
    <t>SCUOLA INFANZIA SAN GIORGIO AL PARCO</t>
  </si>
  <si>
    <t>94519300159</t>
  </si>
  <si>
    <t>VIA OSCULATI 5</t>
  </si>
  <si>
    <t>MB1A29600V</t>
  </si>
  <si>
    <t>ASILO INFANTILE LEOPOLDO MARANGONI</t>
  </si>
  <si>
    <t>BOVISIO MASCIAGO</t>
  </si>
  <si>
    <t>03268870155</t>
  </si>
  <si>
    <t>VIA L. DA VINCI 7</t>
  </si>
  <si>
    <t>MB1A29800E</t>
  </si>
  <si>
    <t>SCUOLA INFANZIA FRATELLI CASANOVA</t>
  </si>
  <si>
    <t>BRIOSCO</t>
  </si>
  <si>
    <t>83009920154</t>
  </si>
  <si>
    <t>MB1A29900A</t>
  </si>
  <si>
    <t>SCUOLA INFANZIA VITTORIO EMANUELE III</t>
  </si>
  <si>
    <t>83011610157</t>
  </si>
  <si>
    <t>MEYER 5</t>
  </si>
  <si>
    <t>MB1A300009</t>
  </si>
  <si>
    <t>ASILO INFANTILE UMBERTO I E MARGHERITA</t>
  </si>
  <si>
    <t>BRUGHERIO</t>
  </si>
  <si>
    <t>85003490159</t>
  </si>
  <si>
    <t>DE GASPERI 41</t>
  </si>
  <si>
    <t>MB1A301005</t>
  </si>
  <si>
    <t>SCUOLA INFANZIA MARIA AUSILIATRICE</t>
  </si>
  <si>
    <t>94518030153</t>
  </si>
  <si>
    <t>MB1A30400L</t>
  </si>
  <si>
    <t>SCUOLA INFANZIA CAUSA PIA D'ADDA</t>
  </si>
  <si>
    <t>BURAGO  MOLGORA</t>
  </si>
  <si>
    <t>80053090157</t>
  </si>
  <si>
    <t>MB1A30500C</t>
  </si>
  <si>
    <t>SCUOLA INFANZIA PARROCCHIALE</t>
  </si>
  <si>
    <t>BUSNAGO</t>
  </si>
  <si>
    <t>87008430156</t>
  </si>
  <si>
    <t>ROMA 34</t>
  </si>
  <si>
    <t>MB1A56500T</t>
  </si>
  <si>
    <t>COLLEGIO S. ANTONIO - SCUOLA INFANZIA</t>
  </si>
  <si>
    <t>94039810158</t>
  </si>
  <si>
    <t>MB1E04100V</t>
  </si>
  <si>
    <t>COLLEGIO S.ANTONIO - SCUOLA PRIMARIA</t>
  </si>
  <si>
    <t>MB1M018003</t>
  </si>
  <si>
    <t xml:space="preserve">COLLEGIO S.ANTONIO - SCUOLA SEC. I GR. </t>
  </si>
  <si>
    <t>Sec. II gr.</t>
  </si>
  <si>
    <t>MB1AG1500H</t>
  </si>
  <si>
    <t>01818390302</t>
  </si>
  <si>
    <t>MB1A31100Q</t>
  </si>
  <si>
    <t>ASILO INFANTILE DOTT.CARLO SIMONETTA</t>
  </si>
  <si>
    <t>CAPONAGO</t>
  </si>
  <si>
    <t>87003850150</t>
  </si>
  <si>
    <t>VIA LIBERTA' 2</t>
  </si>
  <si>
    <t>MB1A31200G</t>
  </si>
  <si>
    <t>ENTE MORALE ASILO INFANTILE DI AGLIATE BRIANZA</t>
  </si>
  <si>
    <t>CARATE BRIANZA</t>
  </si>
  <si>
    <t>83011960156</t>
  </si>
  <si>
    <t>GIOVANNI PASCOLI 4</t>
  </si>
  <si>
    <t>MB1A31300B</t>
  </si>
  <si>
    <t>SCUOLA INFANZIA COMUNALE VIA SCIESA</t>
  </si>
  <si>
    <t>01495680157</t>
  </si>
  <si>
    <t>SCIESA 14</t>
  </si>
  <si>
    <t>MB1A314007</t>
  </si>
  <si>
    <t>SCUOLA INFANZIA COMUNALE VIA AGAZZI</t>
  </si>
  <si>
    <t>AGAZZI 1</t>
  </si>
  <si>
    <t>MB1A315003</t>
  </si>
  <si>
    <t>SCUOLA MATERNA MARCHESA IDA STANGA BUSCA</t>
  </si>
  <si>
    <t>83011950157</t>
  </si>
  <si>
    <t>GIUSEPPE PARINI 2</t>
  </si>
  <si>
    <t>MB1A31600V</t>
  </si>
  <si>
    <t>SCUOLA INFANZIA S. MARIA</t>
  </si>
  <si>
    <t>03312200151</t>
  </si>
  <si>
    <t>S.AMBROGIO 32</t>
  </si>
  <si>
    <t>MB1AOS500A</t>
  </si>
  <si>
    <t xml:space="preserve">IST. PARR. VESCOVI VALTORTA E COLOMBO - SC. INFANZIA </t>
  </si>
  <si>
    <t>83002580153</t>
  </si>
  <si>
    <t>MANZONI 6</t>
  </si>
  <si>
    <t>MB1E029008</t>
  </si>
  <si>
    <t xml:space="preserve">IST. PARR. VESCOVI VALTORTA E COLOMBO - SC. PRIMARIA </t>
  </si>
  <si>
    <t>MB1M02100V</t>
  </si>
  <si>
    <t xml:space="preserve">IST. PARR. VESCOVI VALTORTA E COLOMBO - SC. SEC I GR. </t>
  </si>
  <si>
    <t>09317130152</t>
  </si>
  <si>
    <t>VIA DEI GAGGIOLI, 2</t>
  </si>
  <si>
    <t>MB1A32600D</t>
  </si>
  <si>
    <t>SCUOLA INFANZIA FONDAZIONE  SUOR TERESA BALLERINI</t>
  </si>
  <si>
    <t>CERIANO LAGHETTO</t>
  </si>
  <si>
    <t>83006760157</t>
  </si>
  <si>
    <t>CAMPACCIO 1</t>
  </si>
  <si>
    <t>MB1A33200R</t>
  </si>
  <si>
    <t>SCUOLA INFANZIA OPERA PIA GIULIANA RONZONI</t>
  </si>
  <si>
    <t>CESANO MADERNO</t>
  </si>
  <si>
    <t>83009680154</t>
  </si>
  <si>
    <t>MB1A33300L</t>
  </si>
  <si>
    <t>SCIOLA INFANZIA SANT'EUROSIA</t>
  </si>
  <si>
    <t>83005560152</t>
  </si>
  <si>
    <t>SAN LUIGI 1</t>
  </si>
  <si>
    <t>MB1A33400C</t>
  </si>
  <si>
    <t>SCUOLA INFANZIA SAN PIO X</t>
  </si>
  <si>
    <t>83009820156</t>
  </si>
  <si>
    <t>TRASIMENO 2</t>
  </si>
  <si>
    <t>MB1A335008</t>
  </si>
  <si>
    <t xml:space="preserve">SCUOLA INFANZIA  ”SANT’ANNA” </t>
  </si>
  <si>
    <t>83002540157</t>
  </si>
  <si>
    <t>MB1E07100P</t>
  </si>
  <si>
    <t>SCUOLA PRIMARIA MARIA AUSILIATRICE</t>
  </si>
  <si>
    <t>MB1E07200E</t>
  </si>
  <si>
    <t>SCUOLA PRIMARIA ISTITUTO SACRAMENTINE - F.A.C.E.C.</t>
  </si>
  <si>
    <t>00593940125</t>
  </si>
  <si>
    <t>S. MADRE G. COMENSOLI, 3</t>
  </si>
  <si>
    <t>MB1EVP500T</t>
  </si>
  <si>
    <t>BRIANZA BILINGUAL EDUCATION - PRIMARY SCHOOL</t>
  </si>
  <si>
    <t>09383750966</t>
  </si>
  <si>
    <t>SAN BERNARDO SNC</t>
  </si>
  <si>
    <t>MB1M01000C</t>
  </si>
  <si>
    <t>SC. SEC. I GR. - FRATELLI MARISTI</t>
  </si>
  <si>
    <t>02587910585</t>
  </si>
  <si>
    <t>MB1M011008</t>
  </si>
  <si>
    <t xml:space="preserve">SC. SEC. I GR. ISTITUTO SACRAMENTINE - F.A.C.E.C. </t>
  </si>
  <si>
    <t>MB1A34500V</t>
  </si>
  <si>
    <t>SCUOLA INFANZIA ENTE MORALE REGINA ELENA</t>
  </si>
  <si>
    <t>COGLIATE</t>
  </si>
  <si>
    <t>83001070156</t>
  </si>
  <si>
    <t>SAN GIOVANNI BATTISTA 1</t>
  </si>
  <si>
    <t>MB1A34600P</t>
  </si>
  <si>
    <t>SCUOLA INFANZIA PARROCCHIALE S. BERNARDO ABATE</t>
  </si>
  <si>
    <t>83006220152</t>
  </si>
  <si>
    <t>MB1AAB500H</t>
  </si>
  <si>
    <t>SCUOLA INFANZIA COMUNALE VIA XXV APRILE</t>
  </si>
  <si>
    <t>CONCOREZZO</t>
  </si>
  <si>
    <t>03032720157</t>
  </si>
  <si>
    <t>MB1A35900R</t>
  </si>
  <si>
    <t>SCUOLA INFANZIA AI NOSTRI CADUTI</t>
  </si>
  <si>
    <t>CORNATE D'ADDA</t>
  </si>
  <si>
    <t>87002550157</t>
  </si>
  <si>
    <t>GARIBALDI 2</t>
  </si>
  <si>
    <t>MB1A360001</t>
  </si>
  <si>
    <t>SCUOLA INFANZIA PAOLO VI E DON G. APPIANI</t>
  </si>
  <si>
    <t>87008270156</t>
  </si>
  <si>
    <t>VOLTA 50</t>
  </si>
  <si>
    <t>MB1A36100R</t>
  </si>
  <si>
    <t>SCUOLA INFANZIA PARROCCHIALE S. LUIGI</t>
  </si>
  <si>
    <t>87004250152</t>
  </si>
  <si>
    <t>MB1A57500C</t>
  </si>
  <si>
    <t>CORREZZANA</t>
  </si>
  <si>
    <t>07050410963</t>
  </si>
  <si>
    <t>SAN DESIDERIO 10</t>
  </si>
  <si>
    <t>MB1A36600X</t>
  </si>
  <si>
    <t>SCUOLA INFANZIA OPERA PIA SACRO CUORE DI GESU'</t>
  </si>
  <si>
    <t>DESIO</t>
  </si>
  <si>
    <t>83000960159</t>
  </si>
  <si>
    <t>DON MINZONI, 1</t>
  </si>
  <si>
    <t>MB1A36700Q</t>
  </si>
  <si>
    <t>08646260151</t>
  </si>
  <si>
    <t>MB1A36800G</t>
  </si>
  <si>
    <t>SCUOLA INFANZIA SAN GIORGIO</t>
  </si>
  <si>
    <t>91008960154</t>
  </si>
  <si>
    <t>MB1A37000G</t>
  </si>
  <si>
    <t>SCUOLA INFANZIA SANTA TERESA</t>
  </si>
  <si>
    <t>02347900587</t>
  </si>
  <si>
    <t>S. PIETRO 16</t>
  </si>
  <si>
    <t>MB1A37100B</t>
  </si>
  <si>
    <t>SCUOLA INFANZIA COMUNALE VIA NOVARA</t>
  </si>
  <si>
    <t>00834770158</t>
  </si>
  <si>
    <t>NOVARA 7</t>
  </si>
  <si>
    <t>MB1A372007</t>
  </si>
  <si>
    <t>SCUOLA INFANZIA UMBERTO I</t>
  </si>
  <si>
    <t>83006700153</t>
  </si>
  <si>
    <t>MB1AFT500V</t>
  </si>
  <si>
    <t>VILLAGGIO DEI BAMBINI EX PIO XI - COOP. SOC. STRIPES</t>
  </si>
  <si>
    <t>09635360150</t>
  </si>
  <si>
    <t>DUE PALME 2</t>
  </si>
  <si>
    <t>MB1E04900D</t>
  </si>
  <si>
    <t>PAOLA DI ROSA - SCUOLA PRIMARIA</t>
  </si>
  <si>
    <t>S. PIETRO, 6</t>
  </si>
  <si>
    <t>MB1M012004</t>
  </si>
  <si>
    <t>PAOLA DI ROSA - SC. SEC. I GR.</t>
  </si>
  <si>
    <t>MB1A381002</t>
  </si>
  <si>
    <t>SCUOLA INFANZIA DIVINA PROVVIDENZA</t>
  </si>
  <si>
    <t>GIUSSANO</t>
  </si>
  <si>
    <t>83007160159</t>
  </si>
  <si>
    <t>MB1A38200T</t>
  </si>
  <si>
    <t>SCUOLA INFANZIA FONDAZIONE G. ALIPRANDI</t>
  </si>
  <si>
    <t>03312160157</t>
  </si>
  <si>
    <t>MB1A38300N</t>
  </si>
  <si>
    <t>SCUOLA INFANZIA IMMACOLATA</t>
  </si>
  <si>
    <t>91010340155</t>
  </si>
  <si>
    <t>MB1A38400D</t>
  </si>
  <si>
    <t>SCUOLA INFANZIA PARROCCHIALE L. PROSERPIO</t>
  </si>
  <si>
    <t>83002840151</t>
  </si>
  <si>
    <t>MB1A385009</t>
  </si>
  <si>
    <t>SCUOLA INFANZIA MARIA BAMBINA</t>
  </si>
  <si>
    <t>09459360153</t>
  </si>
  <si>
    <t>MB1A394004</t>
  </si>
  <si>
    <t>SCUOLA INFANZIA PARROCCHALE</t>
  </si>
  <si>
    <t>LAZZATE</t>
  </si>
  <si>
    <t>83003060155</t>
  </si>
  <si>
    <t>TRENTO TRIESTE 4</t>
  </si>
  <si>
    <t>MB1A0H500P</t>
  </si>
  <si>
    <t>SCUOLA INFANZIA COMUNALE DI CIMNAGO</t>
  </si>
  <si>
    <t>LENTATE SUL SEVESO</t>
  </si>
  <si>
    <t>83000890158</t>
  </si>
  <si>
    <t>BIZZOZZERO 8</t>
  </si>
  <si>
    <t>MB1A40300N</t>
  </si>
  <si>
    <t>SCUOLA INFANZIA "S.G.B.COTTOLENGO"</t>
  </si>
  <si>
    <t>83007460153</t>
  </si>
  <si>
    <t>PIAVE,5</t>
  </si>
  <si>
    <t>MB1A40400D</t>
  </si>
  <si>
    <t>SCUOLA INFANZIA COMUNALE DUCA DEGLI ABRUZZI</t>
  </si>
  <si>
    <t>TONALE 9</t>
  </si>
  <si>
    <t>MB1A405009</t>
  </si>
  <si>
    <t>SCUOLA INFANZIA FELICE SOLARO</t>
  </si>
  <si>
    <t>LIMBIATE</t>
  </si>
  <si>
    <t>83005280157</t>
  </si>
  <si>
    <t>TITO SPERI 6</t>
  </si>
  <si>
    <t>MB1A406005</t>
  </si>
  <si>
    <t>SCUOLA INFANZIA FONDAZIONE REGINA MARGHERITA</t>
  </si>
  <si>
    <t>91097250152</t>
  </si>
  <si>
    <t>SUORE DEL COTTOLENGO, SNC</t>
  </si>
  <si>
    <t>MB1A407001</t>
  </si>
  <si>
    <t>SCUOLA INFANZIA CUORE IMMACOLATO DI MARIA</t>
  </si>
  <si>
    <t>LISSONE</t>
  </si>
  <si>
    <t>08655390154</t>
  </si>
  <si>
    <t>MB1A40800R</t>
  </si>
  <si>
    <t>08656060152</t>
  </si>
  <si>
    <t>ORELLI 21</t>
  </si>
  <si>
    <t>MB1A40900L</t>
  </si>
  <si>
    <t>SCUOLA INFANZIA MARIA IMMACOLATA</t>
  </si>
  <si>
    <t>08655380155</t>
  </si>
  <si>
    <t>DELL'ASILO, 6</t>
  </si>
  <si>
    <t>MB1A41000R</t>
  </si>
  <si>
    <t>SCUOLA INFAZIA MATER DIVINAE PROVIDENTIAE</t>
  </si>
  <si>
    <t>08655300153</t>
  </si>
  <si>
    <t>MB1A42000B</t>
  </si>
  <si>
    <t>SCUOLA INFANZIA "GIOVANNI XXIII"</t>
  </si>
  <si>
    <t>MEDA</t>
  </si>
  <si>
    <t>03273030159</t>
  </si>
  <si>
    <t>GIOVANNI XXIII, 1</t>
  </si>
  <si>
    <t>MB1A421007</t>
  </si>
  <si>
    <t>SCUOLA INFANZIA "MARIA BAMBINA"</t>
  </si>
  <si>
    <t>MATTEOTTI 21</t>
  </si>
  <si>
    <t>MB1A52400G</t>
  </si>
  <si>
    <t>SCUOLA INFANZIA S. PIETRO MARTIRE</t>
  </si>
  <si>
    <t>08566920156</t>
  </si>
  <si>
    <t>MILANO 121</t>
  </si>
  <si>
    <t>MB1E032004</t>
  </si>
  <si>
    <t>SCUOLA PRIMARIA SAN GIUSEPPE</t>
  </si>
  <si>
    <t>08583810158</t>
  </si>
  <si>
    <t>MB1E040003</t>
  </si>
  <si>
    <t>SCUOLA PRIMARIA S. PIETRO MARTIRE</t>
  </si>
  <si>
    <t>MB1A428002</t>
  </si>
  <si>
    <t>SCUOLA MATERNA FERRARIO</t>
  </si>
  <si>
    <t>MEZZAGO</t>
  </si>
  <si>
    <t>08853830159</t>
  </si>
  <si>
    <t>CONCORDIA 54</t>
  </si>
  <si>
    <t>MB1A42900T</t>
  </si>
  <si>
    <t>SCUOLA INFANZIA G. MAGGI</t>
  </si>
  <si>
    <t>MISINTO</t>
  </si>
  <si>
    <t>83000710158</t>
  </si>
  <si>
    <t>MB1A430002</t>
  </si>
  <si>
    <t>SCUOLA INFANZIA ANGELO CUSTODE</t>
  </si>
  <si>
    <t>MONZA</t>
  </si>
  <si>
    <t>00971710157</t>
  </si>
  <si>
    <t>S. MARGHERITA, 2</t>
  </si>
  <si>
    <t>MB1A43100T</t>
  </si>
  <si>
    <t xml:space="preserve">COLLEGIO BIANCONI - SCUOLA INFANZIA </t>
  </si>
  <si>
    <t>03183100159</t>
  </si>
  <si>
    <t>MB1A43200N</t>
  </si>
  <si>
    <t xml:space="preserve">COLLEGIO GUASTALLA - SCUOLA INFANZIA </t>
  </si>
  <si>
    <t>94575800159</t>
  </si>
  <si>
    <t>LOMBARDIA 180</t>
  </si>
  <si>
    <t>MB1A43300D</t>
  </si>
  <si>
    <t xml:space="preserve">COLLEGIO VILLORESI SAN GIUSEPPE - SCUOLA INFANZIA </t>
  </si>
  <si>
    <t>00854870151</t>
  </si>
  <si>
    <t>MONTI E TOGNETTI 10</t>
  </si>
  <si>
    <t>MB1A434009</t>
  </si>
  <si>
    <t>08633680155</t>
  </si>
  <si>
    <t>PARMENIDE, 3</t>
  </si>
  <si>
    <t>MB1A435005</t>
  </si>
  <si>
    <t>SCUOLA INFANZIA G. M. BRUNI</t>
  </si>
  <si>
    <t>00966750150</t>
  </si>
  <si>
    <t>LECCO, 6</t>
  </si>
  <si>
    <t>MB1A436001</t>
  </si>
  <si>
    <t xml:space="preserve">IST. M. DI CANOSSA - SCUOLA INFANZIA </t>
  </si>
  <si>
    <t>01963170152</t>
  </si>
  <si>
    <t>PETRARCA 4</t>
  </si>
  <si>
    <t>MB1A43700R</t>
  </si>
  <si>
    <t xml:space="preserve">MARGHERITA TONOLI - SCUOLA INFANZIA </t>
  </si>
  <si>
    <t>03295120152</t>
  </si>
  <si>
    <t>MONTE BARRO 6</t>
  </si>
  <si>
    <t>MB1A43800L</t>
  </si>
  <si>
    <t>08595640155</t>
  </si>
  <si>
    <t>MB1A43900C</t>
  </si>
  <si>
    <t>01928240157</t>
  </si>
  <si>
    <t>MANTEGNA 27</t>
  </si>
  <si>
    <t>MB1A44000L</t>
  </si>
  <si>
    <t>SCUOLA INFANZIA PADRE DI FRANCIA</t>
  </si>
  <si>
    <t>02381780580</t>
  </si>
  <si>
    <t>DELLA TACCONA 16</t>
  </si>
  <si>
    <t>MB1A44100C</t>
  </si>
  <si>
    <t>SCUOLA INFANZIA PARR. S. ROCCO CASA DEI BAMBINI</t>
  </si>
  <si>
    <t>94518070159</t>
  </si>
  <si>
    <t>MONTE SANTO 2</t>
  </si>
  <si>
    <t>MB1A442008</t>
  </si>
  <si>
    <t>SCUOLA INFANZIA  PARR. S. CARLO</t>
  </si>
  <si>
    <t>08584630159</t>
  </si>
  <si>
    <t>XX SETTEMBRE 16</t>
  </si>
  <si>
    <t>MB1A443004</t>
  </si>
  <si>
    <t>SCUOLA INFANZIA ENTE MORALE UMBERTO I</t>
  </si>
  <si>
    <t>85001820159</t>
  </si>
  <si>
    <t>SCUOLE N.2</t>
  </si>
  <si>
    <t>MB1A44400X</t>
  </si>
  <si>
    <t>SCUOLA INFANZIA REGINA PACIS</t>
  </si>
  <si>
    <t>94518310159</t>
  </si>
  <si>
    <t>BUONARROTI 47</t>
  </si>
  <si>
    <t>MB1A44500Q</t>
  </si>
  <si>
    <t>SCUOLA INFANZIA SANT'ANNA</t>
  </si>
  <si>
    <t>85009270159</t>
  </si>
  <si>
    <t>BUONARROTI 106</t>
  </si>
  <si>
    <t>MB1A44600G</t>
  </si>
  <si>
    <t>SCUOLA INFANZIA ASS. SACRA FAMIGLIA</t>
  </si>
  <si>
    <t>85002270156</t>
  </si>
  <si>
    <t>MB1A44700B</t>
  </si>
  <si>
    <t>SCUOLA INFANZIA S. GIUSEPPE</t>
  </si>
  <si>
    <t>94517930155</t>
  </si>
  <si>
    <t>DUCA D'AOSTA 8</t>
  </si>
  <si>
    <t>MB1A448007</t>
  </si>
  <si>
    <t>SCUOLA INFANZIA SAN LUCA</t>
  </si>
  <si>
    <t>08743720156</t>
  </si>
  <si>
    <t>VIA GUERRAZZI, 33</t>
  </si>
  <si>
    <t>MB1A449003</t>
  </si>
  <si>
    <t>SCUOLA INFANZIA SAN LUIGI</t>
  </si>
  <si>
    <t>08633540151</t>
  </si>
  <si>
    <t>MB1A450007</t>
  </si>
  <si>
    <t>SCUOLA INFANZIA S. FRANCESCO</t>
  </si>
  <si>
    <t>02501250589</t>
  </si>
  <si>
    <t>MB1A555007</t>
  </si>
  <si>
    <t>SCUOLA INFANZIA COMUNALE PIANETA AZZURRO</t>
  </si>
  <si>
    <t>02030880153</t>
  </si>
  <si>
    <t>FERRARI 15</t>
  </si>
  <si>
    <t>MB1E03400Q</t>
  </si>
  <si>
    <t>COLLEGIO BIANCONI - SCUOLA PRIMARIA</t>
  </si>
  <si>
    <t>MB1E03500G</t>
  </si>
  <si>
    <t>SCUOLA PRIMARIA PARR. S. BIAGIO</t>
  </si>
  <si>
    <t>MB1E03600B</t>
  </si>
  <si>
    <t>SCUOLA PRIMARIA PADRE DI FRANCIA</t>
  </si>
  <si>
    <t>MB1E037007</t>
  </si>
  <si>
    <t>IST. M. DI CANOSSA - SCUOLA PRIMARIA</t>
  </si>
  <si>
    <t>MB1E052009</t>
  </si>
  <si>
    <t xml:space="preserve">COLLEGIO GUASTALLA - SCUOLA PRIMARIA </t>
  </si>
  <si>
    <t>MB1E05500R</t>
  </si>
  <si>
    <t xml:space="preserve">COLLEGIO VILLORESI SAN GIUSEPPE - SCUOLA PRIMARIA </t>
  </si>
  <si>
    <t>MB1E06800V</t>
  </si>
  <si>
    <t>SCUOLA PRIMARIA MARGHERITA TONOLI</t>
  </si>
  <si>
    <t>MB1E06900P</t>
  </si>
  <si>
    <t xml:space="preserve">PREZIOSISSIMO SANGUE - SCUOLA PRIMARIA </t>
  </si>
  <si>
    <t>MB1M02200P</t>
  </si>
  <si>
    <t>SC. SEC. I GR. PARR. SAN BIAGIO</t>
  </si>
  <si>
    <t>LUCIANO MANARA, 34</t>
  </si>
  <si>
    <t>MB1M02300E</t>
  </si>
  <si>
    <t>MARGHERITA TONOLI - SC. SEC. I GR.</t>
  </si>
  <si>
    <t>MB1M02400A</t>
  </si>
  <si>
    <t>COLLEGIO VILLORESI SAN GIUSEPPE - SC. SEC. I GR.</t>
  </si>
  <si>
    <t>MB1M026002</t>
  </si>
  <si>
    <t>COLLEGIO BIANCONI - SC. SEC. I GR.</t>
  </si>
  <si>
    <t>MB1M02700T</t>
  </si>
  <si>
    <t>COLLEGIO GUASTALLA - SC. SEC. I GR.</t>
  </si>
  <si>
    <t>MB1M02800N</t>
  </si>
  <si>
    <t>IST. M. CANOSSA - SC. SEC. I GR.</t>
  </si>
  <si>
    <t>MB1M02900D</t>
  </si>
  <si>
    <t>PREZIOSISSIMO SANGUE - SC. SEC. I GR.</t>
  </si>
  <si>
    <t>09155860969</t>
  </si>
  <si>
    <t>APPIANI 1</t>
  </si>
  <si>
    <t>MBRC6C500E</t>
  </si>
  <si>
    <t>ISTITUTO PROF.  SERVIZI COMM."PBS-CARAVAGGIO"</t>
  </si>
  <si>
    <t>94611410153</t>
  </si>
  <si>
    <t>MBSL05500V</t>
  </si>
  <si>
    <t>LICEO ARTISTICO PREZIOSISSIMO SANGUE</t>
  </si>
  <si>
    <t>LECCO,6</t>
  </si>
  <si>
    <t>MB1A45200V</t>
  </si>
  <si>
    <t>SCUOLA INFANZIA PARROCCHIALE PAOLO VI</t>
  </si>
  <si>
    <t xml:space="preserve">MUGGIO' </t>
  </si>
  <si>
    <t>08587100150</t>
  </si>
  <si>
    <t>MB1A457002</t>
  </si>
  <si>
    <t>SCUOLA INFANZIA AMBROGIO ROSA</t>
  </si>
  <si>
    <t>ORNAGO</t>
  </si>
  <si>
    <t>87002750153</t>
  </si>
  <si>
    <t>CHIESA 3</t>
  </si>
  <si>
    <t>MB1A492009</t>
  </si>
  <si>
    <t>SCUOLA INFANZIA PARR. MADRE M. MATILDE BUCCHI</t>
  </si>
  <si>
    <t>RONCELLO</t>
  </si>
  <si>
    <t>87003490155</t>
  </si>
  <si>
    <t>DON LOCATELLI 1</t>
  </si>
  <si>
    <t>MB1A50400A</t>
  </si>
  <si>
    <t>SCUOLA INFANZIA ARCH. OTTAVO CABIATI</t>
  </si>
  <si>
    <t>SEREGNO</t>
  </si>
  <si>
    <t>08842980156</t>
  </si>
  <si>
    <t>ACHILLE GRANDI 7</t>
  </si>
  <si>
    <t>MB1A505006</t>
  </si>
  <si>
    <t>SCUOLA PARR. S.AMBROGIO - MARIANI</t>
  </si>
  <si>
    <t>08629480156</t>
  </si>
  <si>
    <t>DON GNOCCHI 16</t>
  </si>
  <si>
    <t>MB1A506002</t>
  </si>
  <si>
    <t>08737990153</t>
  </si>
  <si>
    <t>LAMARMORA 43</t>
  </si>
  <si>
    <t>MB1A50700T</t>
  </si>
  <si>
    <t>SCUOLA INFANZIA OTTOLINA SILVA</t>
  </si>
  <si>
    <t>MONTELLO 276</t>
  </si>
  <si>
    <t>MB1A50800N</t>
  </si>
  <si>
    <t>SCUOLA INFANZIA  RONZONI SILVA</t>
  </si>
  <si>
    <t>83007140151</t>
  </si>
  <si>
    <t>TOTI 3</t>
  </si>
  <si>
    <t>MB1A50900D</t>
  </si>
  <si>
    <t>07647090153</t>
  </si>
  <si>
    <t>TORRICELLI 29</t>
  </si>
  <si>
    <t>MB1A51000N</t>
  </si>
  <si>
    <t>SCUOLA INFANZIA FONDAZIONE DE NOVA - ARCHINTI</t>
  </si>
  <si>
    <t>91014100159</t>
  </si>
  <si>
    <t>MB1A51100D</t>
  </si>
  <si>
    <t>SCUOLA INFANZIA SAN CARLO</t>
  </si>
  <si>
    <t>83002900153</t>
  </si>
  <si>
    <t>SAN CARLO 43</t>
  </si>
  <si>
    <t>MB1E05000N</t>
  </si>
  <si>
    <t>SCHIAPARELLI 24</t>
  </si>
  <si>
    <t>MB1E058008</t>
  </si>
  <si>
    <t>SCUOLA PRIMARIA  PARR. S. AMBROGIO</t>
  </si>
  <si>
    <t>EDISON 54D</t>
  </si>
  <si>
    <t>MB1E09100X</t>
  </si>
  <si>
    <t>COLLEGIO ARC. BALLERINI - F.A.C.E.C. - SCUOLA PRIMARIA</t>
  </si>
  <si>
    <t>MB1EP85003</t>
  </si>
  <si>
    <t>SCUOLA PRIMARIA JUNIOR COLLEGE BILINGUAL SCHOOL</t>
  </si>
  <si>
    <t>10008350968</t>
  </si>
  <si>
    <t>SAN BENEDETTO 49</t>
  </si>
  <si>
    <t>MB1M01500G</t>
  </si>
  <si>
    <t>COLLEGIO ARC. BALLERINI - F.A.C.E.C. - SC. SEC. I GR.</t>
  </si>
  <si>
    <t>MB1M01600B</t>
  </si>
  <si>
    <t>SCUOLA SE. I GR. PARR. S. AMBROGIO</t>
  </si>
  <si>
    <t>MB1M017007</t>
  </si>
  <si>
    <t>TORRICELLI 37</t>
  </si>
  <si>
    <t>08268210963</t>
  </si>
  <si>
    <t>MB1A52200X</t>
  </si>
  <si>
    <t>SCUOLA INFANZIA CORSO MARCONI</t>
  </si>
  <si>
    <t>SEVESO</t>
  </si>
  <si>
    <t>83000800157</t>
  </si>
  <si>
    <t>MARCONI 27</t>
  </si>
  <si>
    <t>MB1A52300Q</t>
  </si>
  <si>
    <t>SCUOLA INFANZIA BEATA VERGINE IMMACOLATA</t>
  </si>
  <si>
    <t>TRENTO E TRIESTE, 41</t>
  </si>
  <si>
    <t>MB1E128009</t>
  </si>
  <si>
    <t>07340130157</t>
  </si>
  <si>
    <t>SAN CARLO 4</t>
  </si>
  <si>
    <t>MB1M009008</t>
  </si>
  <si>
    <t>MB1A527003</t>
  </si>
  <si>
    <t>SCUOLA INFANZIA "S. G. BERETTA MOLLA"</t>
  </si>
  <si>
    <t>SOVICO</t>
  </si>
  <si>
    <t>83004580151</t>
  </si>
  <si>
    <t>ARTURO RIVA 6</t>
  </si>
  <si>
    <t>MB1A52800V</t>
  </si>
  <si>
    <t>SULBIATE</t>
  </si>
  <si>
    <t>87003390157</t>
  </si>
  <si>
    <t>MB1A53200E</t>
  </si>
  <si>
    <t>TRIUGGIO</t>
  </si>
  <si>
    <t>83001150156</t>
  </si>
  <si>
    <t>DON DAVIDE COLLI 78</t>
  </si>
  <si>
    <t>MB1A53100P</t>
  </si>
  <si>
    <t xml:space="preserve">SCUOLA INFANZIA DON PIETRO MERONI </t>
  </si>
  <si>
    <t xml:space="preserve">TRIUGGIO </t>
  </si>
  <si>
    <t>83011580152</t>
  </si>
  <si>
    <t>ROMA 26</t>
  </si>
  <si>
    <t>MB1A53300A</t>
  </si>
  <si>
    <t>SCUOLA INFANZIA PARR. "SAN DOMENICO"</t>
  </si>
  <si>
    <t>83001170154</t>
  </si>
  <si>
    <t>VIA TAVERNA,6</t>
  </si>
  <si>
    <t>MB1A53600T</t>
  </si>
  <si>
    <t>SCUOLA INFANZIA S. ANNA</t>
  </si>
  <si>
    <t>USMATE VELATE</t>
  </si>
  <si>
    <t>87004570153</t>
  </si>
  <si>
    <t>MB1A53700N</t>
  </si>
  <si>
    <t>SCUOLA INFANZIA F. E G. FRACARO</t>
  </si>
  <si>
    <t>87003750152</t>
  </si>
  <si>
    <t>MB1A54000D</t>
  </si>
  <si>
    <t>SCUOLA INFANZIA LITTA</t>
  </si>
  <si>
    <t>VEDANO AL LAMBRO</t>
  </si>
  <si>
    <t>85007750152</t>
  </si>
  <si>
    <t>SANTO STEFANO N. 32</t>
  </si>
  <si>
    <t>MB1A541009</t>
  </si>
  <si>
    <t>SCUOLA INFANZIA PARR. MARIA IMMACOLATA</t>
  </si>
  <si>
    <t>08001200156</t>
  </si>
  <si>
    <t>MB1A542005</t>
  </si>
  <si>
    <t>SCUOLA INFANZIA PARR. REGINA MARGHERITA</t>
  </si>
  <si>
    <t>VERANO BRIANZA</t>
  </si>
  <si>
    <t>08576910155</t>
  </si>
  <si>
    <t>MB1A54600C</t>
  </si>
  <si>
    <t>ASILO INFANTILE DI ORENO</t>
  </si>
  <si>
    <t>VIMERCATE</t>
  </si>
  <si>
    <t>02280720968</t>
  </si>
  <si>
    <t>MB1A547008</t>
  </si>
  <si>
    <t>09546790156</t>
  </si>
  <si>
    <t xml:space="preserve">DE AMICIS 1 </t>
  </si>
  <si>
    <t>MB1AUH5005</t>
  </si>
  <si>
    <t>94034040157</t>
  </si>
  <si>
    <t>DIAZ, 42</t>
  </si>
  <si>
    <t>VIA DELLA VITTORIA ,2</t>
  </si>
  <si>
    <t>FUMAGALLI 14</t>
  </si>
  <si>
    <t>EDISON, 25</t>
  </si>
  <si>
    <t>MONTESSORI, 3</t>
  </si>
  <si>
    <t>OBIZZONE, 35</t>
  </si>
  <si>
    <t>SAN SIRO, 27</t>
  </si>
  <si>
    <t>PORTA MUGNAIA 54</t>
  </si>
  <si>
    <t>TRIVULZIO 8</t>
  </si>
  <si>
    <t>SANTA CATERINA 53</t>
  </si>
  <si>
    <t>GIUSEPPE GARIBALDI, 10</t>
  </si>
  <si>
    <t>MANZONI, 13</t>
  </si>
  <si>
    <t>PIAVE 6</t>
  </si>
  <si>
    <t>VIA A. COLOMBO N. 2</t>
  </si>
  <si>
    <t xml:space="preserve"> GIULIANA RONZONI 3</t>
  </si>
  <si>
    <t>IMMACOLATA, 2</t>
  </si>
  <si>
    <t>SAN CARLO, 20</t>
  </si>
  <si>
    <t>XXV APRILE, 15</t>
  </si>
  <si>
    <t>MANZONI 32</t>
  </si>
  <si>
    <t>CONCILIAZIONE, 9</t>
  </si>
  <si>
    <t>SANT'APOLLINARE, 6</t>
  </si>
  <si>
    <t>SCIESA 20</t>
  </si>
  <si>
    <t>XXIV MAGGIO 8/10</t>
  </si>
  <si>
    <t>VIA ALIPRANDI</t>
  </si>
  <si>
    <t>SAN GIOVANNI BOSCO, 5</t>
  </si>
  <si>
    <t>VIA STELVIO, 4</t>
  </si>
  <si>
    <t>MADONNINA 10</t>
  </si>
  <si>
    <t>NOBEL,14</t>
  </si>
  <si>
    <t>DE AMICIS, 17</t>
  </si>
  <si>
    <t>ORSINI  35</t>
  </si>
  <si>
    <t>DEI CADUTI 41</t>
  </si>
  <si>
    <t>QUINTINO SELLA, 6</t>
  </si>
  <si>
    <t>MANARA, 10</t>
  </si>
  <si>
    <t>MARELLI 10 MONZA</t>
  </si>
  <si>
    <t>ANTONIO CEDERNA, 17</t>
  </si>
  <si>
    <t>TORNEAMENTO, 5</t>
  </si>
  <si>
    <t>LUCIANO MANARA 34</t>
  </si>
  <si>
    <t xml:space="preserve"> TORNEAMENTO, 5</t>
  </si>
  <si>
    <t>MONTE OLIVETO 7</t>
  </si>
  <si>
    <t>SANTINO DE NOVA 38</t>
  </si>
  <si>
    <t>VERDI, 77</t>
  </si>
  <si>
    <t>PARINI, 101</t>
  </si>
  <si>
    <t>VIA MADRE LAURA,9</t>
  </si>
  <si>
    <t>SAN GIOVANNI BOSCO, 9</t>
  </si>
  <si>
    <t xml:space="preserve"> CAVOUR 2</t>
  </si>
  <si>
    <t>VEDUGGIO CON COLZANO</t>
  </si>
  <si>
    <t>VIALE SEGANTINI 12</t>
  </si>
  <si>
    <t>VIA TULLO MASSARANI,4</t>
  </si>
  <si>
    <t>PIAVE, 29</t>
  </si>
  <si>
    <t>BATTISTI 13</t>
  </si>
  <si>
    <t>SAN GIUSEPPE 7</t>
  </si>
  <si>
    <t>PADOVAN 15/A FR. C. NUOVA</t>
  </si>
  <si>
    <t>G. DALLE BANDE NERE, 9</t>
  </si>
  <si>
    <t>MBPS28500G-MBPSIE500B</t>
  </si>
  <si>
    <t>MBPC27500T-MBPMM55007-MBPS345002-MBPSTE500O-MBRH00500P</t>
  </si>
  <si>
    <t>MBPCZI5004-MBPS1Q500V-MBPS23500E-MBPSFH500F-MBPSUD500O-MBTD35500C</t>
  </si>
  <si>
    <t>MBPM145009-MBPQ035002-MBPS67500C</t>
  </si>
  <si>
    <t>MBPL20500D-MBPL73500N</t>
  </si>
  <si>
    <t>MBPC215006-MBPM005002-MBPMZF5000-MBRFZ6500C</t>
  </si>
  <si>
    <t>MBPMAF500I-MBPS365007</t>
  </si>
  <si>
    <t>MBPS0G5007-MBPS245005-MBRH02500X</t>
  </si>
  <si>
    <t>MBPL315001-MBPS40500C</t>
  </si>
  <si>
    <t>ISTITUTO PACI</t>
  </si>
  <si>
    <t>COLLEGIO S. ANTONIO</t>
  </si>
  <si>
    <t>IST. DON CARLO GNOCCHI</t>
  </si>
  <si>
    <t>COLLEGIO VILLORESI SAN GIUSEPPE</t>
  </si>
  <si>
    <t>IST. M. CANOSSA</t>
  </si>
  <si>
    <t>COLLEGIO BIANCONI</t>
  </si>
  <si>
    <t>ISTITUTO LEONE DEHON</t>
  </si>
  <si>
    <t>COLLEGIO GUASTALLA</t>
  </si>
  <si>
    <t>COLLEGIO ARC. BALLERINI - F.A.C.E.C.</t>
  </si>
  <si>
    <t>COMUNE DI BRUGHERIO - SCUOLA INFANZIA COLLODI</t>
  </si>
  <si>
    <t>02968150157</t>
  </si>
  <si>
    <t>COMUNE DI LISSONE - ASILO TIGLIO</t>
  </si>
  <si>
    <t>VIA DEL TIGLIO 10</t>
  </si>
  <si>
    <t>COMUNE DI VERANO BRIANZA - ASILO NIDO COMUNALE</t>
  </si>
  <si>
    <t>VIA S. GIUSEPPE 9/11</t>
  </si>
  <si>
    <t>TOTALE LORDO</t>
  </si>
  <si>
    <t>IRES 4%</t>
  </si>
  <si>
    <t>TOTALE NETTO</t>
  </si>
  <si>
    <t>03243880154</t>
  </si>
  <si>
    <t>P.zza C. BATTISTI 1</t>
  </si>
  <si>
    <t>BOLLO (€2,00)</t>
  </si>
  <si>
    <t>MB1AZ0500Q</t>
  </si>
  <si>
    <t>SCUOLA INFANZIA GIUSEPPE E INES PEREGO</t>
  </si>
  <si>
    <t>02074130960</t>
  </si>
  <si>
    <t>BUONARROTI, 40/A</t>
  </si>
  <si>
    <t>MB1A41500T</t>
  </si>
  <si>
    <t>SCUOLA INFANZIA L'ASILETTO</t>
  </si>
  <si>
    <t>FALCONE E BORSELLINO</t>
  </si>
  <si>
    <t>MB1EQT500D</t>
  </si>
  <si>
    <t>YIESCHOOL - SCUOLA PRIMARIA</t>
  </si>
  <si>
    <t>09365500967</t>
  </si>
  <si>
    <t>MONTE GRAPPA, 17</t>
  </si>
  <si>
    <t>MB1A2B500L</t>
  </si>
  <si>
    <t>SCUOLA INFANZIA BABY COLLEGE</t>
  </si>
  <si>
    <t>05834460965</t>
  </si>
  <si>
    <t>VIA RAMAZZOTTI 12</t>
  </si>
  <si>
    <t>Sez. Prim.</t>
  </si>
  <si>
    <t>IL DIRIGENTE DELL'UFFICIO XI</t>
  </si>
  <si>
    <t>(Vincenza Maria BERARDI)</t>
  </si>
  <si>
    <t>Firmato digitalmente ai sensi del Codice dell'Amministrazione digitale e norme ad esso connesse</t>
  </si>
  <si>
    <t>SALDO A.S. 21/22 + ACC. A.S. 22/23 (LORDO)</t>
  </si>
  <si>
    <t>SEZIONI PRIMAVERA A.S. 21/22 (LORDO)</t>
  </si>
  <si>
    <t>ALTERNANZA SCUOLA-LAVORO SALDO 21/22 (LORDO)</t>
  </si>
  <si>
    <t>ALTERNANZA SCUOLA-LAVORO ACC. 22/23 (LORDO)</t>
  </si>
  <si>
    <t>MB1A2Q5004</t>
  </si>
  <si>
    <t>SCUOLA DELL'INFANZIA "BBE BABY SCHOOL"</t>
  </si>
  <si>
    <t>SCUOLA INFANZIA DON LORENZO MILANI - SOC. COOP. UNIVERSIS</t>
  </si>
  <si>
    <t>SCUOLA INFANZIA S. GIUSEPPE - IST. M. CANDIA SOC. COOP.</t>
  </si>
  <si>
    <t>SCUOLA INFANZIA SAN DESIDERIOSOC. COOP.</t>
  </si>
  <si>
    <t>SCUOLA INFANZIA MARIA BAMBINA - COOP SOC.</t>
  </si>
  <si>
    <t>SCUOLA INFANZIA OPLA' - COOP. SOC.</t>
  </si>
  <si>
    <t>SCUOLA PRIMARIA S. GIOVANNA D'ARCO - IST. M. CANDIA COOP. SOC.</t>
  </si>
  <si>
    <t>SCUOLA PRIMARIA P.G. FRASSATI - COOP. SOC.</t>
  </si>
  <si>
    <t>SC. SEC. I GR. S. GIOVANNA D'ARCO - IST. M. CANDIA COOP. SOC.</t>
  </si>
  <si>
    <t>SCUOLA SEC. I GRADO P.G. FRASSATI - COOP. SOC.</t>
  </si>
  <si>
    <t>ISTITUTO EUROPEO M. CANDIA - P.G. FRASSATI - COOP SOC.</t>
  </si>
  <si>
    <t>INTEGRAZIONI/CONGUAGLI ANNI PRECEDENTI (TOTALE LORDO)</t>
  </si>
  <si>
    <t>TOTALI MB - E.F. 2022</t>
  </si>
  <si>
    <t>INSERIMENTO ALUNNI DISABILI A.S. 21/22  (LORDO)</t>
  </si>
  <si>
    <t>CONTRIBUTI AGGIUNTIVI SC. INFANZIA A.S. 21/22</t>
  </si>
  <si>
    <t>CONTRIBUTI ACQUISTO MASCHERINE FFP2 - A.S. 21/22</t>
  </si>
  <si>
    <t>CONTRIBUTI COVID D.L. 73/2021</t>
  </si>
  <si>
    <t>TOTALE CONTRIBUTI COVID-19 E.F. 2022</t>
  </si>
  <si>
    <t>CONTRIBUTI ACCOGLIENZA ALUNNI UCRAINI A.S. 21/22</t>
  </si>
  <si>
    <t>BRICIOLE DI LUNA- FATTORE DONNA COOP. SOC.</t>
  </si>
  <si>
    <t>06193840961</t>
  </si>
  <si>
    <t>SPAZIO APERTO - GAIA COOP. SOCIALE</t>
  </si>
  <si>
    <t>02249670965</t>
  </si>
  <si>
    <t>VIA LEGA LOMBARDA 11</t>
  </si>
  <si>
    <t>P.ZA MARCONI, 7/D</t>
  </si>
  <si>
    <t xml:space="preserve">VIA P. ORSI, 9 </t>
  </si>
  <si>
    <t>MBPS8T500R-MBTD37500N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</si>
</sst>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  <charset val="1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4" fontId="3" fillId="3" borderId="1" xfId="0" applyNumberFormat="1" applyFont="1" applyFill="1" applyBorder="1" applyAlignment="1">
      <alignment wrapText="1"/>
    </xf>
    <xf numFmtId="4" fontId="3" fillId="3" borderId="1" xfId="0" applyNumberFormat="1" applyFont="1" applyFill="1" applyBorder="1"/>
    <xf numFmtId="49" fontId="0" fillId="3" borderId="1" xfId="0" applyNumberFormat="1" applyFont="1" applyFill="1" applyBorder="1" applyAlignment="1"/>
    <xf numFmtId="49" fontId="0" fillId="3" borderId="1" xfId="0" applyNumberFormat="1" applyFill="1" applyBorder="1"/>
    <xf numFmtId="0" fontId="0" fillId="3" borderId="1" xfId="0" applyFill="1" applyBorder="1"/>
    <xf numFmtId="0" fontId="3" fillId="0" borderId="0" xfId="0" applyFont="1"/>
    <xf numFmtId="4" fontId="0" fillId="0" borderId="0" xfId="0" applyNumberFormat="1"/>
    <xf numFmtId="0" fontId="2" fillId="3" borderId="1" xfId="0" applyFont="1" applyFill="1" applyBorder="1"/>
    <xf numFmtId="0" fontId="0" fillId="3" borderId="0" xfId="0" applyFill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49" fontId="0" fillId="3" borderId="1" xfId="0" applyNumberForma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7" fillId="3" borderId="1" xfId="0" applyFont="1" applyFill="1" applyBorder="1"/>
    <xf numFmtId="0" fontId="6" fillId="3" borderId="1" xfId="0" applyFont="1" applyFill="1" applyBorder="1" applyAlignment="1">
      <alignment vertical="center"/>
    </xf>
    <xf numFmtId="49" fontId="7" fillId="3" borderId="1" xfId="0" applyNumberFormat="1" applyFont="1" applyFill="1" applyBorder="1"/>
    <xf numFmtId="0" fontId="8" fillId="3" borderId="1" xfId="0" applyFont="1" applyFill="1" applyBorder="1"/>
    <xf numFmtId="0" fontId="0" fillId="3" borderId="2" xfId="0" applyFill="1" applyBorder="1"/>
    <xf numFmtId="0" fontId="8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6" xfId="0" applyFill="1" applyBorder="1"/>
    <xf numFmtId="0" fontId="9" fillId="3" borderId="4" xfId="0" applyFont="1" applyFill="1" applyBorder="1"/>
    <xf numFmtId="49" fontId="0" fillId="3" borderId="4" xfId="0" applyNumberFormat="1" applyFill="1" applyBorder="1"/>
    <xf numFmtId="0" fontId="8" fillId="3" borderId="4" xfId="0" applyFont="1" applyFill="1" applyBorder="1"/>
    <xf numFmtId="4" fontId="10" fillId="3" borderId="4" xfId="0" applyNumberFormat="1" applyFont="1" applyFill="1" applyBorder="1"/>
    <xf numFmtId="0" fontId="12" fillId="0" borderId="0" xfId="0" applyFont="1" applyAlignment="1">
      <alignment horizontal="center" vertical="center"/>
    </xf>
    <xf numFmtId="0" fontId="7" fillId="3" borderId="1" xfId="0" applyFont="1" applyFill="1" applyBorder="1" applyAlignment="1" applyProtection="1">
      <alignment horizontal="left" wrapText="1"/>
      <protection locked="0"/>
    </xf>
    <xf numFmtId="49" fontId="7" fillId="3" borderId="1" xfId="0" applyNumberFormat="1" applyFont="1" applyFill="1" applyBorder="1" applyAlignment="1" applyProtection="1">
      <alignment horizontal="left" wrapText="1"/>
      <protection locked="0"/>
    </xf>
    <xf numFmtId="49" fontId="13" fillId="3" borderId="1" xfId="0" applyNumberFormat="1" applyFont="1" applyFill="1" applyBorder="1"/>
    <xf numFmtId="0" fontId="3" fillId="0" borderId="1" xfId="0" applyFont="1" applyBorder="1"/>
    <xf numFmtId="0" fontId="3" fillId="0" borderId="2" xfId="0" applyFont="1" applyBorder="1"/>
    <xf numFmtId="49" fontId="3" fillId="0" borderId="1" xfId="0" applyNumberFormat="1" applyFont="1" applyBorder="1"/>
    <xf numFmtId="0" fontId="8" fillId="0" borderId="1" xfId="0" applyFont="1" applyBorder="1"/>
    <xf numFmtId="49" fontId="3" fillId="0" borderId="2" xfId="0" applyNumberFormat="1" applyFont="1" applyBorder="1" applyAlignment="1">
      <alignment horizontal="left"/>
    </xf>
    <xf numFmtId="4" fontId="3" fillId="3" borderId="2" xfId="0" applyNumberFormat="1" applyFont="1" applyFill="1" applyBorder="1"/>
    <xf numFmtId="4" fontId="10" fillId="3" borderId="1" xfId="0" applyNumberFormat="1" applyFont="1" applyFill="1" applyBorder="1"/>
    <xf numFmtId="0" fontId="3" fillId="3" borderId="0" xfId="0" applyFont="1" applyFill="1"/>
    <xf numFmtId="4" fontId="14" fillId="3" borderId="1" xfId="0" applyNumberFormat="1" applyFont="1" applyFill="1" applyBorder="1" applyAlignment="1">
      <alignment wrapText="1"/>
    </xf>
    <xf numFmtId="0" fontId="3" fillId="3" borderId="1" xfId="0" applyFont="1" applyFill="1" applyBorder="1"/>
    <xf numFmtId="4" fontId="10" fillId="3" borderId="1" xfId="0" applyNumberFormat="1" applyFont="1" applyFill="1" applyBorder="1" applyAlignment="1">
      <alignment vertical="center"/>
    </xf>
    <xf numFmtId="4" fontId="7" fillId="3" borderId="1" xfId="0" applyNumberFormat="1" applyFont="1" applyFill="1" applyBorder="1"/>
    <xf numFmtId="4" fontId="10" fillId="3" borderId="2" xfId="0" applyNumberFormat="1" applyFont="1" applyFill="1" applyBorder="1"/>
    <xf numFmtId="0" fontId="3" fillId="3" borderId="2" xfId="0" applyFont="1" applyFill="1" applyBorder="1"/>
    <xf numFmtId="4" fontId="10" fillId="3" borderId="5" xfId="0" applyNumberFormat="1" applyFont="1" applyFill="1" applyBorder="1"/>
    <xf numFmtId="4" fontId="3" fillId="0" borderId="1" xfId="0" applyNumberFormat="1" applyFont="1" applyFill="1" applyBorder="1"/>
    <xf numFmtId="0" fontId="4" fillId="4" borderId="1" xfId="0" applyFont="1" applyFill="1" applyBorder="1" applyAlignment="1">
      <alignment wrapText="1"/>
    </xf>
    <xf numFmtId="4" fontId="4" fillId="4" borderId="1" xfId="0" applyNumberFormat="1" applyFont="1" applyFill="1" applyBorder="1" applyAlignment="1">
      <alignment wrapText="1"/>
    </xf>
    <xf numFmtId="0" fontId="0" fillId="3" borderId="7" xfId="0" applyFill="1" applyBorder="1"/>
    <xf numFmtId="49" fontId="0" fillId="3" borderId="7" xfId="0" applyNumberFormat="1" applyFill="1" applyBorder="1"/>
    <xf numFmtId="0" fontId="2" fillId="3" borderId="7" xfId="0" applyFont="1" applyFill="1" applyBorder="1"/>
    <xf numFmtId="4" fontId="3" fillId="3" borderId="7" xfId="0" applyNumberFormat="1" applyFont="1" applyFill="1" applyBorder="1"/>
    <xf numFmtId="4" fontId="10" fillId="3" borderId="7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86"/>
  <sheetViews>
    <sheetView tabSelected="1" topLeftCell="A13" zoomScaleNormal="100" workbookViewId="0">
      <selection activeCell="W1" sqref="W1"/>
    </sheetView>
  </sheetViews>
  <sheetFormatPr defaultRowHeight="15" x14ac:dyDescent="0.25"/>
  <cols>
    <col min="1" max="1" width="5.42578125" customWidth="1"/>
    <col min="2" max="2" width="5" bestFit="1" customWidth="1"/>
    <col min="3" max="3" width="10.5703125" customWidth="1"/>
    <col min="4" max="4" width="15" bestFit="1" customWidth="1"/>
    <col min="5" max="5" width="45.85546875" customWidth="1"/>
    <col min="6" max="6" width="20.7109375" customWidth="1"/>
    <col min="7" max="7" width="21.7109375" customWidth="1"/>
    <col min="8" max="8" width="26.140625" style="1" customWidth="1"/>
    <col min="9" max="9" width="16.140625" style="10" customWidth="1"/>
    <col min="10" max="10" width="13.28515625" style="10" customWidth="1"/>
    <col min="11" max="12" width="11.5703125" customWidth="1"/>
    <col min="13" max="13" width="12.7109375" customWidth="1"/>
    <col min="14" max="14" width="12.5703125" customWidth="1"/>
    <col min="15" max="16" width="12.28515625" customWidth="1"/>
    <col min="17" max="17" width="16" customWidth="1"/>
    <col min="18" max="18" width="11.5703125" customWidth="1"/>
    <col min="19" max="19" width="9.28515625" customWidth="1"/>
    <col min="20" max="20" width="15.28515625" customWidth="1"/>
    <col min="21" max="21" width="11.7109375" customWidth="1"/>
    <col min="22" max="22" width="13.140625" style="11" customWidth="1"/>
    <col min="23" max="23" width="13.42578125" customWidth="1"/>
  </cols>
  <sheetData>
    <row r="1" spans="1:23" ht="76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671</v>
      </c>
      <c r="J1" s="3" t="s">
        <v>689</v>
      </c>
      <c r="K1" s="3" t="s">
        <v>687</v>
      </c>
      <c r="L1" s="3" t="s">
        <v>690</v>
      </c>
      <c r="M1" s="3" t="s">
        <v>672</v>
      </c>
      <c r="N1" s="3" t="s">
        <v>673</v>
      </c>
      <c r="O1" s="3" t="s">
        <v>674</v>
      </c>
      <c r="P1" s="3" t="s">
        <v>694</v>
      </c>
      <c r="Q1" s="4" t="s">
        <v>646</v>
      </c>
      <c r="R1" s="3" t="s">
        <v>647</v>
      </c>
      <c r="S1" s="3" t="s">
        <v>651</v>
      </c>
      <c r="T1" s="4" t="s">
        <v>648</v>
      </c>
      <c r="U1" s="54" t="s">
        <v>691</v>
      </c>
      <c r="V1" s="55" t="s">
        <v>692</v>
      </c>
      <c r="W1" s="54" t="s">
        <v>693</v>
      </c>
    </row>
    <row r="2" spans="1:23" s="13" customFormat="1" ht="24.95" customHeight="1" x14ac:dyDescent="0.25">
      <c r="A2" s="56">
        <v>1</v>
      </c>
      <c r="B2" s="56" t="s">
        <v>8</v>
      </c>
      <c r="C2" s="56" t="s">
        <v>9</v>
      </c>
      <c r="D2" s="56" t="s">
        <v>10</v>
      </c>
      <c r="E2" s="56" t="s">
        <v>11</v>
      </c>
      <c r="F2" s="56" t="s">
        <v>12</v>
      </c>
      <c r="G2" s="57" t="s">
        <v>13</v>
      </c>
      <c r="H2" s="58" t="s">
        <v>570</v>
      </c>
      <c r="I2" s="59">
        <v>44608.24</v>
      </c>
      <c r="J2" s="59">
        <v>10008.459999999999</v>
      </c>
      <c r="K2" s="59"/>
      <c r="L2" s="59">
        <v>2345.59</v>
      </c>
      <c r="M2" s="45"/>
      <c r="N2" s="59"/>
      <c r="O2" s="59"/>
      <c r="P2" s="59"/>
      <c r="Q2" s="60">
        <f>I2+J2+L2+M2+N2+O2</f>
        <v>56962.289999999994</v>
      </c>
      <c r="R2" s="59">
        <f>Q2*4%</f>
        <v>2278.4915999999998</v>
      </c>
      <c r="S2" s="59">
        <v>6</v>
      </c>
      <c r="T2" s="60">
        <f>Q2-R2-S2</f>
        <v>54677.798399999992</v>
      </c>
      <c r="U2" s="59"/>
      <c r="V2" s="59"/>
      <c r="W2" s="60"/>
    </row>
    <row r="3" spans="1:23" s="13" customFormat="1" ht="24.95" customHeight="1" x14ac:dyDescent="0.25">
      <c r="A3" s="9">
        <v>2</v>
      </c>
      <c r="B3" s="9" t="s">
        <v>8</v>
      </c>
      <c r="C3" s="9" t="s">
        <v>9</v>
      </c>
      <c r="D3" s="9" t="s">
        <v>14</v>
      </c>
      <c r="E3" s="9" t="s">
        <v>15</v>
      </c>
      <c r="F3" s="9" t="s">
        <v>16</v>
      </c>
      <c r="G3" s="8" t="s">
        <v>17</v>
      </c>
      <c r="H3" s="12" t="s">
        <v>18</v>
      </c>
      <c r="I3" s="6">
        <v>79520.320000000007</v>
      </c>
      <c r="J3" s="6">
        <v>6783.02</v>
      </c>
      <c r="K3" s="6"/>
      <c r="L3" s="6">
        <v>4821.4799999999996</v>
      </c>
      <c r="M3" s="6">
        <v>4501.01</v>
      </c>
      <c r="N3" s="6"/>
      <c r="O3" s="6"/>
      <c r="P3" s="6"/>
      <c r="Q3" s="44">
        <f t="shared" ref="Q3:Q66" si="0">I3+J3+L3+M3+N3+O3</f>
        <v>95625.83</v>
      </c>
      <c r="R3" s="6">
        <f t="shared" ref="R3:R66" si="1">Q3*4%</f>
        <v>3825.0332000000003</v>
      </c>
      <c r="S3" s="6">
        <v>8</v>
      </c>
      <c r="T3" s="44">
        <f t="shared" ref="T3:T66" si="2">Q3-R3-S3</f>
        <v>91792.796799999996</v>
      </c>
      <c r="U3" s="6"/>
      <c r="V3" s="6"/>
      <c r="W3" s="44"/>
    </row>
    <row r="4" spans="1:23" s="13" customFormat="1" ht="24.95" customHeight="1" x14ac:dyDescent="0.25">
      <c r="A4" s="9">
        <v>3</v>
      </c>
      <c r="B4" s="9" t="s">
        <v>8</v>
      </c>
      <c r="C4" s="9" t="s">
        <v>9</v>
      </c>
      <c r="D4" s="9" t="s">
        <v>19</v>
      </c>
      <c r="E4" s="9" t="s">
        <v>20</v>
      </c>
      <c r="F4" s="9" t="s">
        <v>16</v>
      </c>
      <c r="G4" s="8" t="s">
        <v>21</v>
      </c>
      <c r="H4" s="12" t="s">
        <v>618</v>
      </c>
      <c r="I4" s="6">
        <v>9696.16</v>
      </c>
      <c r="J4" s="6">
        <v>11264.68</v>
      </c>
      <c r="K4" s="6"/>
      <c r="L4" s="6">
        <v>1954.65</v>
      </c>
      <c r="M4" s="6"/>
      <c r="N4" s="6"/>
      <c r="O4" s="6"/>
      <c r="P4" s="6"/>
      <c r="Q4" s="44">
        <f t="shared" si="0"/>
        <v>22915.49</v>
      </c>
      <c r="R4" s="6">
        <f t="shared" si="1"/>
        <v>916.6196000000001</v>
      </c>
      <c r="S4" s="6">
        <v>6</v>
      </c>
      <c r="T4" s="44">
        <f t="shared" si="2"/>
        <v>21992.8704</v>
      </c>
      <c r="U4" s="6"/>
      <c r="V4" s="6">
        <v>956.4</v>
      </c>
      <c r="W4" s="44">
        <v>956.4</v>
      </c>
    </row>
    <row r="5" spans="1:23" s="13" customFormat="1" ht="24.95" customHeight="1" x14ac:dyDescent="0.25">
      <c r="A5" s="9">
        <v>4</v>
      </c>
      <c r="B5" s="9" t="s">
        <v>8</v>
      </c>
      <c r="C5" s="9" t="s">
        <v>9</v>
      </c>
      <c r="D5" s="9" t="s">
        <v>23</v>
      </c>
      <c r="E5" s="9" t="s">
        <v>24</v>
      </c>
      <c r="F5" s="9" t="s">
        <v>22</v>
      </c>
      <c r="G5" s="8" t="s">
        <v>25</v>
      </c>
      <c r="H5" s="12" t="s">
        <v>571</v>
      </c>
      <c r="I5" s="6">
        <v>32970.879999999997</v>
      </c>
      <c r="J5" s="6">
        <v>0</v>
      </c>
      <c r="K5" s="6"/>
      <c r="L5" s="6">
        <v>1824.34</v>
      </c>
      <c r="M5" s="6"/>
      <c r="N5" s="6"/>
      <c r="O5" s="6"/>
      <c r="P5" s="6"/>
      <c r="Q5" s="44">
        <f t="shared" si="0"/>
        <v>34795.219999999994</v>
      </c>
      <c r="R5" s="6">
        <f t="shared" si="1"/>
        <v>1391.8087999999998</v>
      </c>
      <c r="S5" s="6">
        <v>4</v>
      </c>
      <c r="T5" s="44">
        <f t="shared" si="2"/>
        <v>33399.411199999995</v>
      </c>
      <c r="U5" s="6"/>
      <c r="V5" s="6">
        <v>937.65</v>
      </c>
      <c r="W5" s="44">
        <v>937.65</v>
      </c>
    </row>
    <row r="6" spans="1:23" s="13" customFormat="1" ht="24.95" customHeight="1" x14ac:dyDescent="0.25">
      <c r="A6" s="9">
        <v>5</v>
      </c>
      <c r="B6" s="9" t="s">
        <v>8</v>
      </c>
      <c r="C6" s="9" t="s">
        <v>9</v>
      </c>
      <c r="D6" s="9" t="s">
        <v>652</v>
      </c>
      <c r="E6" s="9" t="s">
        <v>653</v>
      </c>
      <c r="F6" s="9" t="s">
        <v>22</v>
      </c>
      <c r="G6" s="7" t="s">
        <v>654</v>
      </c>
      <c r="H6" s="12" t="s">
        <v>655</v>
      </c>
      <c r="I6" s="6">
        <v>32970.879999999997</v>
      </c>
      <c r="J6" s="6">
        <v>11435.98</v>
      </c>
      <c r="K6" s="6"/>
      <c r="L6" s="6">
        <v>1911.22</v>
      </c>
      <c r="M6" s="6"/>
      <c r="N6" s="6"/>
      <c r="O6" s="6"/>
      <c r="P6" s="6"/>
      <c r="Q6" s="44">
        <f t="shared" si="0"/>
        <v>46318.080000000002</v>
      </c>
      <c r="R6" s="6">
        <f>L6*4%</f>
        <v>76.448800000000006</v>
      </c>
      <c r="S6" s="6">
        <v>2</v>
      </c>
      <c r="T6" s="44">
        <f t="shared" si="2"/>
        <v>46239.631200000003</v>
      </c>
      <c r="U6" s="6"/>
      <c r="V6" s="6">
        <v>787.63</v>
      </c>
      <c r="W6" s="44">
        <v>787.63</v>
      </c>
    </row>
    <row r="7" spans="1:23" s="13" customFormat="1" ht="24.95" customHeight="1" x14ac:dyDescent="0.25">
      <c r="A7" s="9">
        <v>6</v>
      </c>
      <c r="B7" s="9" t="s">
        <v>8</v>
      </c>
      <c r="C7" s="9" t="s">
        <v>9</v>
      </c>
      <c r="D7" s="9" t="s">
        <v>33</v>
      </c>
      <c r="E7" s="9" t="s">
        <v>34</v>
      </c>
      <c r="F7" s="9" t="s">
        <v>35</v>
      </c>
      <c r="G7" s="8" t="s">
        <v>36</v>
      </c>
      <c r="H7" s="12" t="s">
        <v>573</v>
      </c>
      <c r="I7" s="6">
        <v>64021.49</v>
      </c>
      <c r="J7" s="6">
        <v>25508.720000000001</v>
      </c>
      <c r="K7" s="6"/>
      <c r="L7" s="6">
        <v>5559.91</v>
      </c>
      <c r="M7" s="6">
        <v>4501.01</v>
      </c>
      <c r="N7" s="6"/>
      <c r="O7" s="6"/>
      <c r="P7" s="6"/>
      <c r="Q7" s="44">
        <f t="shared" si="0"/>
        <v>99591.12999999999</v>
      </c>
      <c r="R7" s="6">
        <f t="shared" si="1"/>
        <v>3983.6451999999995</v>
      </c>
      <c r="S7" s="6">
        <v>8</v>
      </c>
      <c r="T7" s="44">
        <f t="shared" si="2"/>
        <v>95599.484799999991</v>
      </c>
      <c r="U7" s="6"/>
      <c r="V7" s="6">
        <v>2400.39</v>
      </c>
      <c r="W7" s="44">
        <v>2400.39</v>
      </c>
    </row>
    <row r="8" spans="1:23" s="13" customFormat="1" ht="24.95" customHeight="1" x14ac:dyDescent="0.25">
      <c r="A8" s="9">
        <v>7</v>
      </c>
      <c r="B8" s="9" t="s">
        <v>8</v>
      </c>
      <c r="C8" s="9" t="s">
        <v>9</v>
      </c>
      <c r="D8" s="9" t="s">
        <v>37</v>
      </c>
      <c r="E8" s="9" t="s">
        <v>38</v>
      </c>
      <c r="F8" s="9" t="s">
        <v>39</v>
      </c>
      <c r="G8" s="8" t="s">
        <v>40</v>
      </c>
      <c r="H8" s="12" t="s">
        <v>574</v>
      </c>
      <c r="I8" s="6">
        <v>44608.24</v>
      </c>
      <c r="J8" s="6">
        <v>8789.73</v>
      </c>
      <c r="K8" s="6"/>
      <c r="L8" s="6">
        <v>2910.26</v>
      </c>
      <c r="M8" s="6"/>
      <c r="N8" s="6"/>
      <c r="O8" s="6"/>
      <c r="P8" s="6"/>
      <c r="Q8" s="44">
        <f t="shared" si="0"/>
        <v>56308.23</v>
      </c>
      <c r="R8" s="6">
        <f t="shared" si="1"/>
        <v>2252.3292000000001</v>
      </c>
      <c r="S8" s="6">
        <v>6</v>
      </c>
      <c r="T8" s="44">
        <f t="shared" si="2"/>
        <v>54049.900800000003</v>
      </c>
      <c r="U8" s="6"/>
      <c r="V8" s="6">
        <v>1275.21</v>
      </c>
      <c r="W8" s="44">
        <v>1275.21</v>
      </c>
    </row>
    <row r="9" spans="1:23" s="13" customFormat="1" ht="24.95" customHeight="1" x14ac:dyDescent="0.25">
      <c r="A9" s="9">
        <v>8</v>
      </c>
      <c r="B9" s="9" t="s">
        <v>8</v>
      </c>
      <c r="C9" s="9" t="s">
        <v>9</v>
      </c>
      <c r="D9" s="9" t="s">
        <v>46</v>
      </c>
      <c r="E9" s="9" t="s">
        <v>47</v>
      </c>
      <c r="F9" s="9" t="s">
        <v>43</v>
      </c>
      <c r="G9" s="8" t="s">
        <v>48</v>
      </c>
      <c r="H9" s="12" t="s">
        <v>49</v>
      </c>
      <c r="I9" s="6">
        <v>44608.24</v>
      </c>
      <c r="J9" s="6">
        <v>0</v>
      </c>
      <c r="K9" s="6"/>
      <c r="L9" s="6">
        <v>2475.9</v>
      </c>
      <c r="M9" s="6">
        <v>4501.01</v>
      </c>
      <c r="N9" s="6"/>
      <c r="O9" s="6"/>
      <c r="P9" s="6"/>
      <c r="Q9" s="44">
        <f t="shared" si="0"/>
        <v>51585.15</v>
      </c>
      <c r="R9" s="6">
        <f t="shared" si="1"/>
        <v>2063.4059999999999</v>
      </c>
      <c r="S9" s="6">
        <v>6</v>
      </c>
      <c r="T9" s="44">
        <f t="shared" si="2"/>
        <v>49515.743999999999</v>
      </c>
      <c r="U9" s="6"/>
      <c r="V9" s="6">
        <v>1162.69</v>
      </c>
      <c r="W9" s="44">
        <v>1162.69</v>
      </c>
    </row>
    <row r="10" spans="1:23" s="13" customFormat="1" ht="24.95" customHeight="1" x14ac:dyDescent="0.25">
      <c r="A10" s="9">
        <v>9</v>
      </c>
      <c r="B10" s="9" t="s">
        <v>8</v>
      </c>
      <c r="C10" s="9" t="s">
        <v>9</v>
      </c>
      <c r="D10" s="9" t="s">
        <v>50</v>
      </c>
      <c r="E10" s="9" t="s">
        <v>51</v>
      </c>
      <c r="F10" s="9" t="s">
        <v>43</v>
      </c>
      <c r="G10" s="8" t="s">
        <v>52</v>
      </c>
      <c r="H10" s="12" t="s">
        <v>575</v>
      </c>
      <c r="I10" s="6">
        <v>44608.24</v>
      </c>
      <c r="J10" s="6">
        <v>0</v>
      </c>
      <c r="K10" s="6"/>
      <c r="L10" s="6">
        <v>2215.27</v>
      </c>
      <c r="M10" s="6">
        <v>4501.01</v>
      </c>
      <c r="N10" s="6"/>
      <c r="O10" s="6"/>
      <c r="P10" s="6"/>
      <c r="Q10" s="44">
        <f t="shared" si="0"/>
        <v>51324.52</v>
      </c>
      <c r="R10" s="6">
        <f t="shared" si="1"/>
        <v>2052.9807999999998</v>
      </c>
      <c r="S10" s="6">
        <v>6</v>
      </c>
      <c r="T10" s="44">
        <f t="shared" si="2"/>
        <v>49265.539199999999</v>
      </c>
      <c r="U10" s="6"/>
      <c r="V10" s="6">
        <v>956.4</v>
      </c>
      <c r="W10" s="44">
        <v>956.4</v>
      </c>
    </row>
    <row r="11" spans="1:23" s="13" customFormat="1" ht="24.95" customHeight="1" x14ac:dyDescent="0.25">
      <c r="A11" s="9">
        <v>10</v>
      </c>
      <c r="B11" s="9" t="s">
        <v>8</v>
      </c>
      <c r="C11" s="9" t="s">
        <v>9</v>
      </c>
      <c r="D11" s="9" t="s">
        <v>53</v>
      </c>
      <c r="E11" s="9" t="s">
        <v>54</v>
      </c>
      <c r="F11" s="9" t="s">
        <v>43</v>
      </c>
      <c r="G11" s="8" t="s">
        <v>55</v>
      </c>
      <c r="H11" s="12" t="s">
        <v>56</v>
      </c>
      <c r="I11" s="6">
        <v>14186.4</v>
      </c>
      <c r="J11" s="6">
        <v>0</v>
      </c>
      <c r="K11" s="6"/>
      <c r="L11" s="6">
        <v>651.59</v>
      </c>
      <c r="M11" s="6"/>
      <c r="N11" s="6"/>
      <c r="O11" s="6"/>
      <c r="P11" s="6"/>
      <c r="Q11" s="44">
        <f t="shared" si="0"/>
        <v>14837.99</v>
      </c>
      <c r="R11" s="6">
        <f t="shared" si="1"/>
        <v>593.51959999999997</v>
      </c>
      <c r="S11" s="6">
        <v>4</v>
      </c>
      <c r="T11" s="44">
        <f t="shared" si="2"/>
        <v>14240.4704</v>
      </c>
      <c r="U11" s="6"/>
      <c r="V11" s="6"/>
      <c r="W11" s="44"/>
    </row>
    <row r="12" spans="1:23" s="13" customFormat="1" ht="24.95" customHeight="1" x14ac:dyDescent="0.25">
      <c r="A12" s="9">
        <v>11</v>
      </c>
      <c r="B12" s="9" t="s">
        <v>8</v>
      </c>
      <c r="C12" s="9" t="s">
        <v>9</v>
      </c>
      <c r="D12" s="9" t="s">
        <v>57</v>
      </c>
      <c r="E12" s="9" t="s">
        <v>58</v>
      </c>
      <c r="F12" s="9" t="s">
        <v>43</v>
      </c>
      <c r="G12" s="8" t="s">
        <v>59</v>
      </c>
      <c r="H12" s="12" t="s">
        <v>60</v>
      </c>
      <c r="I12" s="6">
        <v>17472.05</v>
      </c>
      <c r="J12" s="6">
        <v>17859.849999999999</v>
      </c>
      <c r="K12" s="6"/>
      <c r="L12" s="6">
        <v>1042.48</v>
      </c>
      <c r="M12" s="6"/>
      <c r="N12" s="6"/>
      <c r="O12" s="6"/>
      <c r="P12" s="6"/>
      <c r="Q12" s="44">
        <f t="shared" si="0"/>
        <v>36374.379999999997</v>
      </c>
      <c r="R12" s="6">
        <f t="shared" si="1"/>
        <v>1454.9751999999999</v>
      </c>
      <c r="S12" s="6">
        <v>6</v>
      </c>
      <c r="T12" s="44">
        <f t="shared" si="2"/>
        <v>34913.404799999997</v>
      </c>
      <c r="U12" s="6"/>
      <c r="V12" s="6"/>
      <c r="W12" s="44"/>
    </row>
    <row r="13" spans="1:23" s="13" customFormat="1" ht="24.95" customHeight="1" x14ac:dyDescent="0.25">
      <c r="A13" s="9">
        <v>12</v>
      </c>
      <c r="B13" s="9" t="s">
        <v>8</v>
      </c>
      <c r="C13" s="9" t="s">
        <v>9</v>
      </c>
      <c r="D13" s="9" t="s">
        <v>61</v>
      </c>
      <c r="E13" s="9" t="s">
        <v>62</v>
      </c>
      <c r="F13" s="9" t="s">
        <v>43</v>
      </c>
      <c r="G13" s="8" t="s">
        <v>63</v>
      </c>
      <c r="H13" s="12" t="s">
        <v>64</v>
      </c>
      <c r="I13" s="6">
        <v>48269.95</v>
      </c>
      <c r="J13" s="6">
        <v>10793.6</v>
      </c>
      <c r="K13" s="6"/>
      <c r="L13" s="6">
        <v>2084.96</v>
      </c>
      <c r="M13" s="6">
        <v>2572</v>
      </c>
      <c r="N13" s="6"/>
      <c r="O13" s="6"/>
      <c r="P13" s="6"/>
      <c r="Q13" s="44">
        <f t="shared" si="0"/>
        <v>63720.509999999995</v>
      </c>
      <c r="R13" s="6">
        <f t="shared" si="1"/>
        <v>2548.8204000000001</v>
      </c>
      <c r="S13" s="6">
        <v>8</v>
      </c>
      <c r="T13" s="44">
        <f t="shared" si="2"/>
        <v>61163.689599999998</v>
      </c>
      <c r="U13" s="6"/>
      <c r="V13" s="6"/>
      <c r="W13" s="44"/>
    </row>
    <row r="14" spans="1:23" s="13" customFormat="1" ht="32.25" customHeight="1" x14ac:dyDescent="0.25">
      <c r="A14" s="9">
        <v>13</v>
      </c>
      <c r="B14" s="9" t="s">
        <v>8</v>
      </c>
      <c r="C14" s="9" t="s">
        <v>9</v>
      </c>
      <c r="D14" s="9" t="s">
        <v>41</v>
      </c>
      <c r="E14" s="9" t="s">
        <v>42</v>
      </c>
      <c r="F14" s="9" t="s">
        <v>43</v>
      </c>
      <c r="G14" s="8" t="s">
        <v>44</v>
      </c>
      <c r="H14" s="12" t="s">
        <v>45</v>
      </c>
      <c r="I14" s="6">
        <v>44608.24</v>
      </c>
      <c r="J14" s="6">
        <v>10377.93</v>
      </c>
      <c r="K14" s="5"/>
      <c r="L14" s="5">
        <v>2215.27</v>
      </c>
      <c r="M14" s="6">
        <v>6430.01</v>
      </c>
      <c r="N14" s="6"/>
      <c r="O14" s="6"/>
      <c r="P14" s="6"/>
      <c r="Q14" s="44">
        <f t="shared" si="0"/>
        <v>63631.45</v>
      </c>
      <c r="R14" s="6">
        <f t="shared" si="1"/>
        <v>2545.2579999999998</v>
      </c>
      <c r="S14" s="6">
        <v>8</v>
      </c>
      <c r="T14" s="44">
        <f t="shared" si="2"/>
        <v>61078.191999999995</v>
      </c>
      <c r="U14" s="6"/>
      <c r="V14" s="6">
        <v>1087.68</v>
      </c>
      <c r="W14" s="44">
        <v>1087.68</v>
      </c>
    </row>
    <row r="15" spans="1:23" s="13" customFormat="1" ht="24.95" customHeight="1" x14ac:dyDescent="0.25">
      <c r="A15" s="9">
        <v>14</v>
      </c>
      <c r="B15" s="9" t="s">
        <v>8</v>
      </c>
      <c r="C15" s="9" t="s">
        <v>9</v>
      </c>
      <c r="D15" s="9" t="s">
        <v>69</v>
      </c>
      <c r="E15" s="9" t="s">
        <v>70</v>
      </c>
      <c r="F15" s="9" t="s">
        <v>71</v>
      </c>
      <c r="G15" s="8" t="s">
        <v>72</v>
      </c>
      <c r="H15" s="12" t="s">
        <v>576</v>
      </c>
      <c r="I15" s="6">
        <v>98933.569999999992</v>
      </c>
      <c r="J15" s="6">
        <v>17704.71</v>
      </c>
      <c r="K15" s="6"/>
      <c r="L15" s="6">
        <v>6776.13</v>
      </c>
      <c r="M15" s="6">
        <v>6430.01</v>
      </c>
      <c r="N15" s="6"/>
      <c r="O15" s="6"/>
      <c r="P15" s="6"/>
      <c r="Q15" s="44">
        <f t="shared" si="0"/>
        <v>129844.42</v>
      </c>
      <c r="R15" s="6">
        <f t="shared" si="1"/>
        <v>5193.7767999999996</v>
      </c>
      <c r="S15" s="6">
        <v>8</v>
      </c>
      <c r="T15" s="44">
        <f t="shared" si="2"/>
        <v>124642.64319999999</v>
      </c>
      <c r="U15" s="6"/>
      <c r="V15" s="6">
        <v>2775.44</v>
      </c>
      <c r="W15" s="44">
        <v>2775.44</v>
      </c>
    </row>
    <row r="16" spans="1:23" s="13" customFormat="1" ht="24.95" customHeight="1" x14ac:dyDescent="0.25">
      <c r="A16" s="9">
        <v>15</v>
      </c>
      <c r="B16" s="9" t="s">
        <v>8</v>
      </c>
      <c r="C16" s="9" t="s">
        <v>9</v>
      </c>
      <c r="D16" s="9" t="s">
        <v>73</v>
      </c>
      <c r="E16" s="9" t="s">
        <v>74</v>
      </c>
      <c r="F16" s="9" t="s">
        <v>71</v>
      </c>
      <c r="G16" s="8" t="s">
        <v>75</v>
      </c>
      <c r="H16" s="12" t="s">
        <v>76</v>
      </c>
      <c r="I16" s="6">
        <v>32970.879999999997</v>
      </c>
      <c r="J16" s="6">
        <v>0</v>
      </c>
      <c r="K16" s="6"/>
      <c r="L16" s="6">
        <v>1563.72</v>
      </c>
      <c r="M16" s="6"/>
      <c r="N16" s="6"/>
      <c r="O16" s="6"/>
      <c r="P16" s="6"/>
      <c r="Q16" s="44">
        <f t="shared" si="0"/>
        <v>34534.6</v>
      </c>
      <c r="R16" s="6">
        <f t="shared" si="1"/>
        <v>1381.384</v>
      </c>
      <c r="S16" s="6">
        <v>4</v>
      </c>
      <c r="T16" s="44">
        <f t="shared" si="2"/>
        <v>33149.216</v>
      </c>
      <c r="U16" s="6"/>
      <c r="V16" s="6">
        <v>768.87</v>
      </c>
      <c r="W16" s="44">
        <v>768.87</v>
      </c>
    </row>
    <row r="17" spans="1:23" s="13" customFormat="1" ht="24.95" customHeight="1" x14ac:dyDescent="0.25">
      <c r="A17" s="9">
        <v>16</v>
      </c>
      <c r="B17" s="9" t="s">
        <v>8</v>
      </c>
      <c r="C17" s="9" t="s">
        <v>9</v>
      </c>
      <c r="D17" s="35" t="s">
        <v>675</v>
      </c>
      <c r="E17" s="35" t="s">
        <v>676</v>
      </c>
      <c r="F17" s="35" t="s">
        <v>71</v>
      </c>
      <c r="G17" s="36" t="s">
        <v>180</v>
      </c>
      <c r="H17" s="12" t="s">
        <v>699</v>
      </c>
      <c r="I17" s="6">
        <v>12978.18</v>
      </c>
      <c r="J17" s="6">
        <v>0</v>
      </c>
      <c r="K17" s="6"/>
      <c r="L17" s="6">
        <v>1129.3599999999999</v>
      </c>
      <c r="M17" s="6"/>
      <c r="N17" s="6"/>
      <c r="O17" s="6"/>
      <c r="P17" s="6"/>
      <c r="Q17" s="44">
        <f t="shared" si="0"/>
        <v>14107.54</v>
      </c>
      <c r="R17" s="6">
        <f t="shared" si="1"/>
        <v>564.30160000000001</v>
      </c>
      <c r="S17" s="6">
        <v>4</v>
      </c>
      <c r="T17" s="44">
        <f t="shared" si="2"/>
        <v>13539.2384</v>
      </c>
      <c r="U17" s="6"/>
      <c r="V17" s="6"/>
      <c r="W17" s="44"/>
    </row>
    <row r="18" spans="1:23" s="13" customFormat="1" ht="24.95" customHeight="1" x14ac:dyDescent="0.25">
      <c r="A18" s="9">
        <v>17</v>
      </c>
      <c r="B18" s="9" t="s">
        <v>8</v>
      </c>
      <c r="C18" s="9" t="s">
        <v>9</v>
      </c>
      <c r="D18" s="9" t="s">
        <v>77</v>
      </c>
      <c r="E18" s="9" t="s">
        <v>78</v>
      </c>
      <c r="F18" s="9" t="s">
        <v>79</v>
      </c>
      <c r="G18" s="8" t="s">
        <v>80</v>
      </c>
      <c r="H18" s="12" t="s">
        <v>81</v>
      </c>
      <c r="I18" s="6">
        <v>91157.68</v>
      </c>
      <c r="J18" s="6">
        <v>41814.94</v>
      </c>
      <c r="K18" s="6"/>
      <c r="L18" s="6">
        <v>6558.95</v>
      </c>
      <c r="M18" s="6">
        <v>4501.01</v>
      </c>
      <c r="N18" s="6"/>
      <c r="O18" s="6"/>
      <c r="P18" s="6"/>
      <c r="Q18" s="44">
        <f t="shared" si="0"/>
        <v>144032.58000000002</v>
      </c>
      <c r="R18" s="6">
        <f t="shared" si="1"/>
        <v>5761.3032000000012</v>
      </c>
      <c r="S18" s="6">
        <v>8</v>
      </c>
      <c r="T18" s="44">
        <f t="shared" si="2"/>
        <v>138263.27680000002</v>
      </c>
      <c r="U18" s="6"/>
      <c r="V18" s="6">
        <v>2831.7</v>
      </c>
      <c r="W18" s="44">
        <v>2831.7</v>
      </c>
    </row>
    <row r="19" spans="1:23" s="13" customFormat="1" ht="24.95" customHeight="1" x14ac:dyDescent="0.25">
      <c r="A19" s="9">
        <v>18</v>
      </c>
      <c r="B19" s="9" t="s">
        <v>8</v>
      </c>
      <c r="C19" s="9" t="s">
        <v>9</v>
      </c>
      <c r="D19" s="9" t="s">
        <v>82</v>
      </c>
      <c r="E19" s="9" t="s">
        <v>83</v>
      </c>
      <c r="F19" s="9" t="s">
        <v>84</v>
      </c>
      <c r="G19" s="8" t="s">
        <v>85</v>
      </c>
      <c r="H19" s="12" t="s">
        <v>577</v>
      </c>
      <c r="I19" s="6">
        <v>32970.879999999997</v>
      </c>
      <c r="J19" s="6">
        <v>12894.37</v>
      </c>
      <c r="K19" s="6"/>
      <c r="L19" s="6">
        <v>1607.16</v>
      </c>
      <c r="M19" s="6"/>
      <c r="N19" s="6"/>
      <c r="O19" s="6"/>
      <c r="P19" s="6"/>
      <c r="Q19" s="44">
        <f t="shared" si="0"/>
        <v>47472.41</v>
      </c>
      <c r="R19" s="6">
        <f t="shared" si="1"/>
        <v>1898.8964000000001</v>
      </c>
      <c r="S19" s="6">
        <v>6</v>
      </c>
      <c r="T19" s="44">
        <f t="shared" si="2"/>
        <v>45567.513600000006</v>
      </c>
      <c r="U19" s="6"/>
      <c r="V19" s="6">
        <v>675.11</v>
      </c>
      <c r="W19" s="44">
        <v>675.11</v>
      </c>
    </row>
    <row r="20" spans="1:23" s="13" customFormat="1" ht="24.95" customHeight="1" x14ac:dyDescent="0.25">
      <c r="A20" s="9">
        <v>19</v>
      </c>
      <c r="B20" s="9" t="s">
        <v>8</v>
      </c>
      <c r="C20" s="9" t="s">
        <v>9</v>
      </c>
      <c r="D20" s="9" t="s">
        <v>86</v>
      </c>
      <c r="E20" s="9" t="s">
        <v>87</v>
      </c>
      <c r="F20" s="9" t="s">
        <v>84</v>
      </c>
      <c r="G20" s="8" t="s">
        <v>88</v>
      </c>
      <c r="H20" s="12" t="s">
        <v>89</v>
      </c>
      <c r="I20" s="6">
        <v>43904.27</v>
      </c>
      <c r="J20" s="6">
        <v>10377.93</v>
      </c>
      <c r="K20" s="6"/>
      <c r="L20" s="6">
        <v>2215.27</v>
      </c>
      <c r="M20" s="6"/>
      <c r="N20" s="6"/>
      <c r="O20" s="6"/>
      <c r="P20" s="6"/>
      <c r="Q20" s="44">
        <f t="shared" si="0"/>
        <v>56497.469999999994</v>
      </c>
      <c r="R20" s="6">
        <f t="shared" si="1"/>
        <v>2259.8987999999999</v>
      </c>
      <c r="S20" s="6">
        <v>6</v>
      </c>
      <c r="T20" s="44">
        <f t="shared" si="2"/>
        <v>54231.571199999991</v>
      </c>
      <c r="U20" s="6"/>
      <c r="V20" s="6">
        <v>862.64</v>
      </c>
      <c r="W20" s="44">
        <v>862.64</v>
      </c>
    </row>
    <row r="21" spans="1:23" s="13" customFormat="1" ht="24.95" customHeight="1" x14ac:dyDescent="0.25">
      <c r="A21" s="9">
        <v>20</v>
      </c>
      <c r="B21" s="9" t="s">
        <v>8</v>
      </c>
      <c r="C21" s="9" t="s">
        <v>9</v>
      </c>
      <c r="D21" s="9" t="s">
        <v>90</v>
      </c>
      <c r="E21" s="9" t="s">
        <v>91</v>
      </c>
      <c r="F21" s="9" t="s">
        <v>92</v>
      </c>
      <c r="G21" s="8" t="s">
        <v>93</v>
      </c>
      <c r="H21" s="12" t="s">
        <v>94</v>
      </c>
      <c r="I21" s="6">
        <v>64021.49</v>
      </c>
      <c r="J21" s="6">
        <v>7085.5599999999995</v>
      </c>
      <c r="K21" s="6"/>
      <c r="L21" s="6">
        <v>4387.1099999999997</v>
      </c>
      <c r="M21" s="6">
        <v>6430.01</v>
      </c>
      <c r="N21" s="6"/>
      <c r="O21" s="6"/>
      <c r="P21" s="6"/>
      <c r="Q21" s="44">
        <f t="shared" si="0"/>
        <v>81924.17</v>
      </c>
      <c r="R21" s="6">
        <f t="shared" si="1"/>
        <v>3276.9668000000001</v>
      </c>
      <c r="S21" s="6">
        <v>8</v>
      </c>
      <c r="T21" s="44">
        <f t="shared" si="2"/>
        <v>78639.203200000004</v>
      </c>
      <c r="U21" s="6"/>
      <c r="V21" s="6">
        <v>2325.37</v>
      </c>
      <c r="W21" s="44">
        <v>2325.37</v>
      </c>
    </row>
    <row r="22" spans="1:23" s="13" customFormat="1" ht="24.95" customHeight="1" x14ac:dyDescent="0.25">
      <c r="A22" s="9">
        <v>21</v>
      </c>
      <c r="B22" s="9" t="s">
        <v>8</v>
      </c>
      <c r="C22" s="9" t="s">
        <v>9</v>
      </c>
      <c r="D22" s="9" t="s">
        <v>95</v>
      </c>
      <c r="E22" s="9" t="s">
        <v>96</v>
      </c>
      <c r="F22" s="9" t="s">
        <v>92</v>
      </c>
      <c r="G22" s="8" t="s">
        <v>97</v>
      </c>
      <c r="H22" s="12" t="s">
        <v>578</v>
      </c>
      <c r="I22" s="6">
        <v>67882.959999999992</v>
      </c>
      <c r="J22" s="6">
        <v>6239.79</v>
      </c>
      <c r="K22" s="6"/>
      <c r="L22" s="6">
        <v>5863.96</v>
      </c>
      <c r="M22" s="6"/>
      <c r="N22" s="6"/>
      <c r="O22" s="6"/>
      <c r="P22" s="6"/>
      <c r="Q22" s="44">
        <f t="shared" si="0"/>
        <v>79986.709999999992</v>
      </c>
      <c r="R22" s="6">
        <f t="shared" si="1"/>
        <v>3199.4683999999997</v>
      </c>
      <c r="S22" s="6">
        <v>6</v>
      </c>
      <c r="T22" s="44">
        <f t="shared" si="2"/>
        <v>76781.241599999994</v>
      </c>
      <c r="U22" s="6"/>
      <c r="V22" s="6">
        <v>2569.17</v>
      </c>
      <c r="W22" s="44">
        <v>2569.17</v>
      </c>
    </row>
    <row r="23" spans="1:23" s="13" customFormat="1" ht="24.95" customHeight="1" x14ac:dyDescent="0.25">
      <c r="A23" s="9">
        <v>22</v>
      </c>
      <c r="B23" s="9" t="s">
        <v>8</v>
      </c>
      <c r="C23" s="9" t="s">
        <v>9</v>
      </c>
      <c r="D23" s="9" t="s">
        <v>98</v>
      </c>
      <c r="E23" s="9" t="s">
        <v>99</v>
      </c>
      <c r="F23" s="9" t="s">
        <v>100</v>
      </c>
      <c r="G23" s="8" t="s">
        <v>101</v>
      </c>
      <c r="H23" s="12" t="s">
        <v>579</v>
      </c>
      <c r="I23" s="6">
        <v>39502.720000000001</v>
      </c>
      <c r="J23" s="6">
        <v>20016.900000000001</v>
      </c>
      <c r="K23" s="46"/>
      <c r="L23" s="5">
        <v>2345.59</v>
      </c>
      <c r="M23" s="6"/>
      <c r="N23" s="6"/>
      <c r="O23" s="6"/>
      <c r="P23" s="6"/>
      <c r="Q23" s="44">
        <f t="shared" si="0"/>
        <v>61865.210000000006</v>
      </c>
      <c r="R23" s="6">
        <f t="shared" si="1"/>
        <v>2474.6084000000005</v>
      </c>
      <c r="S23" s="6">
        <v>6</v>
      </c>
      <c r="T23" s="44">
        <f t="shared" si="2"/>
        <v>59384.601600000009</v>
      </c>
      <c r="U23" s="6"/>
      <c r="V23" s="6">
        <v>1143.94</v>
      </c>
      <c r="W23" s="44">
        <v>1143.94</v>
      </c>
    </row>
    <row r="24" spans="1:23" s="13" customFormat="1" ht="24.95" customHeight="1" x14ac:dyDescent="0.25">
      <c r="A24" s="9">
        <v>23</v>
      </c>
      <c r="B24" s="9" t="s">
        <v>8</v>
      </c>
      <c r="C24" s="9" t="s">
        <v>9</v>
      </c>
      <c r="D24" s="9" t="s">
        <v>102</v>
      </c>
      <c r="E24" s="9" t="s">
        <v>103</v>
      </c>
      <c r="F24" s="9" t="s">
        <v>104</v>
      </c>
      <c r="G24" s="8" t="s">
        <v>105</v>
      </c>
      <c r="H24" s="12" t="s">
        <v>106</v>
      </c>
      <c r="I24" s="6">
        <v>67882.959999999992</v>
      </c>
      <c r="J24" s="6">
        <v>7335.64</v>
      </c>
      <c r="K24" s="6"/>
      <c r="L24" s="6">
        <v>4083.06</v>
      </c>
      <c r="M24" s="6"/>
      <c r="N24" s="6"/>
      <c r="O24" s="6"/>
      <c r="P24" s="6"/>
      <c r="Q24" s="44">
        <f t="shared" si="0"/>
        <v>79301.659999999989</v>
      </c>
      <c r="R24" s="6">
        <f t="shared" si="1"/>
        <v>3172.0663999999997</v>
      </c>
      <c r="S24" s="6">
        <v>6</v>
      </c>
      <c r="T24" s="44">
        <f t="shared" si="2"/>
        <v>76123.593599999993</v>
      </c>
      <c r="U24" s="6"/>
      <c r="V24" s="6">
        <v>1800.29</v>
      </c>
      <c r="W24" s="44">
        <v>1800.29</v>
      </c>
    </row>
    <row r="25" spans="1:23" s="13" customFormat="1" ht="24.95" customHeight="1" x14ac:dyDescent="0.25">
      <c r="A25" s="9">
        <v>24</v>
      </c>
      <c r="B25" s="9" t="s">
        <v>8</v>
      </c>
      <c r="C25" s="9" t="s">
        <v>9</v>
      </c>
      <c r="D25" s="9" t="s">
        <v>107</v>
      </c>
      <c r="E25" s="9" t="s">
        <v>108</v>
      </c>
      <c r="F25" s="9" t="s">
        <v>104</v>
      </c>
      <c r="G25" s="8" t="s">
        <v>109</v>
      </c>
      <c r="H25" s="12" t="s">
        <v>580</v>
      </c>
      <c r="I25" s="6">
        <v>44608.24</v>
      </c>
      <c r="J25" s="6">
        <v>0</v>
      </c>
      <c r="K25" s="6"/>
      <c r="L25" s="6">
        <v>2258.71</v>
      </c>
      <c r="M25" s="6"/>
      <c r="N25" s="6"/>
      <c r="O25" s="6"/>
      <c r="P25" s="6"/>
      <c r="Q25" s="44">
        <f t="shared" si="0"/>
        <v>46866.95</v>
      </c>
      <c r="R25" s="6">
        <f t="shared" si="1"/>
        <v>1874.6779999999999</v>
      </c>
      <c r="S25" s="6">
        <v>4</v>
      </c>
      <c r="T25" s="44">
        <f t="shared" si="2"/>
        <v>44988.271999999997</v>
      </c>
      <c r="U25" s="6"/>
      <c r="V25" s="6">
        <v>1012.66</v>
      </c>
      <c r="W25" s="44">
        <v>1012.66</v>
      </c>
    </row>
    <row r="26" spans="1:23" s="13" customFormat="1" ht="33" customHeight="1" x14ac:dyDescent="0.25">
      <c r="A26" s="9">
        <v>25</v>
      </c>
      <c r="B26" s="9" t="s">
        <v>8</v>
      </c>
      <c r="C26" s="9" t="s">
        <v>9</v>
      </c>
      <c r="D26" s="9" t="s">
        <v>115</v>
      </c>
      <c r="E26" s="14" t="s">
        <v>677</v>
      </c>
      <c r="F26" s="9" t="s">
        <v>104</v>
      </c>
      <c r="G26" s="8" t="s">
        <v>116</v>
      </c>
      <c r="H26" s="12" t="s">
        <v>581</v>
      </c>
      <c r="I26" s="6">
        <v>44608.24</v>
      </c>
      <c r="J26" s="6">
        <v>0</v>
      </c>
      <c r="K26" s="6"/>
      <c r="L26" s="6">
        <v>2823.39</v>
      </c>
      <c r="M26" s="6"/>
      <c r="N26" s="6"/>
      <c r="O26" s="6"/>
      <c r="P26" s="6"/>
      <c r="Q26" s="44">
        <f t="shared" si="0"/>
        <v>47431.63</v>
      </c>
      <c r="R26" s="6">
        <f>L26*4%</f>
        <v>112.93559999999999</v>
      </c>
      <c r="S26" s="6">
        <v>2</v>
      </c>
      <c r="T26" s="44">
        <f t="shared" si="2"/>
        <v>47316.6944</v>
      </c>
      <c r="U26" s="6"/>
      <c r="V26" s="6"/>
      <c r="W26" s="44"/>
    </row>
    <row r="27" spans="1:23" s="13" customFormat="1" ht="24.95" customHeight="1" x14ac:dyDescent="0.25">
      <c r="A27" s="9">
        <v>26</v>
      </c>
      <c r="B27" s="9" t="s">
        <v>8</v>
      </c>
      <c r="C27" s="9" t="s">
        <v>9</v>
      </c>
      <c r="D27" s="9" t="s">
        <v>117</v>
      </c>
      <c r="E27" s="9" t="s">
        <v>118</v>
      </c>
      <c r="F27" s="9" t="s">
        <v>119</v>
      </c>
      <c r="G27" s="8" t="s">
        <v>120</v>
      </c>
      <c r="H27" s="12" t="s">
        <v>121</v>
      </c>
      <c r="I27" s="6">
        <v>67882.959999999992</v>
      </c>
      <c r="J27" s="6">
        <v>52620.72</v>
      </c>
      <c r="K27" s="6"/>
      <c r="L27" s="6">
        <v>5168.97</v>
      </c>
      <c r="M27" s="6"/>
      <c r="N27" s="6"/>
      <c r="O27" s="6"/>
      <c r="P27" s="6"/>
      <c r="Q27" s="44">
        <f t="shared" si="0"/>
        <v>125672.65</v>
      </c>
      <c r="R27" s="6">
        <f t="shared" si="1"/>
        <v>5026.9059999999999</v>
      </c>
      <c r="S27" s="6">
        <v>6</v>
      </c>
      <c r="T27" s="44">
        <f t="shared" si="2"/>
        <v>120639.74399999999</v>
      </c>
      <c r="U27" s="6"/>
      <c r="V27" s="6">
        <v>2344.13</v>
      </c>
      <c r="W27" s="44">
        <v>2344.13</v>
      </c>
    </row>
    <row r="28" spans="1:23" s="13" customFormat="1" ht="24.95" customHeight="1" x14ac:dyDescent="0.25">
      <c r="A28" s="9">
        <v>27</v>
      </c>
      <c r="B28" s="9" t="s">
        <v>8</v>
      </c>
      <c r="C28" s="9" t="s">
        <v>9</v>
      </c>
      <c r="D28" s="9" t="s">
        <v>122</v>
      </c>
      <c r="E28" s="9" t="s">
        <v>123</v>
      </c>
      <c r="F28" s="9" t="s">
        <v>124</v>
      </c>
      <c r="G28" s="8" t="s">
        <v>125</v>
      </c>
      <c r="H28" s="12" t="s">
        <v>126</v>
      </c>
      <c r="I28" s="6">
        <v>32970.879999999997</v>
      </c>
      <c r="J28" s="6">
        <v>11803.060000000001</v>
      </c>
      <c r="K28" s="6"/>
      <c r="L28" s="6">
        <v>1824.34</v>
      </c>
      <c r="M28" s="6"/>
      <c r="N28" s="6"/>
      <c r="O28" s="6"/>
      <c r="P28" s="6"/>
      <c r="Q28" s="44">
        <f t="shared" si="0"/>
        <v>46598.28</v>
      </c>
      <c r="R28" s="6">
        <f t="shared" si="1"/>
        <v>1863.9312</v>
      </c>
      <c r="S28" s="6">
        <v>6</v>
      </c>
      <c r="T28" s="44">
        <f t="shared" si="2"/>
        <v>44728.3488</v>
      </c>
      <c r="U28" s="6"/>
      <c r="V28" s="6">
        <v>768.87</v>
      </c>
      <c r="W28" s="44">
        <v>768.87</v>
      </c>
    </row>
    <row r="29" spans="1:23" s="13" customFormat="1" ht="24.95" customHeight="1" x14ac:dyDescent="0.25">
      <c r="A29" s="9">
        <v>28</v>
      </c>
      <c r="B29" s="9" t="s">
        <v>8</v>
      </c>
      <c r="C29" s="9" t="s">
        <v>9</v>
      </c>
      <c r="D29" s="9" t="s">
        <v>127</v>
      </c>
      <c r="E29" s="9" t="s">
        <v>128</v>
      </c>
      <c r="F29" s="9" t="s">
        <v>124</v>
      </c>
      <c r="G29" s="8" t="s">
        <v>129</v>
      </c>
      <c r="H29" s="12" t="s">
        <v>130</v>
      </c>
      <c r="I29" s="6">
        <v>56245.599999999991</v>
      </c>
      <c r="J29" s="6">
        <v>60306.79</v>
      </c>
      <c r="K29" s="6"/>
      <c r="L29" s="6">
        <v>3865.87</v>
      </c>
      <c r="M29" s="6"/>
      <c r="N29" s="6"/>
      <c r="O29" s="6"/>
      <c r="P29" s="6"/>
      <c r="Q29" s="44">
        <f t="shared" si="0"/>
        <v>120418.25999999998</v>
      </c>
      <c r="R29" s="6">
        <v>0</v>
      </c>
      <c r="S29" s="6">
        <v>0</v>
      </c>
      <c r="T29" s="44">
        <f t="shared" si="2"/>
        <v>120418.25999999998</v>
      </c>
      <c r="U29" s="6"/>
      <c r="V29" s="6">
        <v>1594.01</v>
      </c>
      <c r="W29" s="44">
        <v>1594.01</v>
      </c>
    </row>
    <row r="30" spans="1:23" s="13" customFormat="1" ht="24.95" customHeight="1" x14ac:dyDescent="0.25">
      <c r="A30" s="9">
        <v>29</v>
      </c>
      <c r="B30" s="9" t="s">
        <v>8</v>
      </c>
      <c r="C30" s="9" t="s">
        <v>9</v>
      </c>
      <c r="D30" s="9" t="s">
        <v>131</v>
      </c>
      <c r="E30" s="9" t="s">
        <v>132</v>
      </c>
      <c r="F30" s="9" t="s">
        <v>124</v>
      </c>
      <c r="G30" s="8" t="s">
        <v>129</v>
      </c>
      <c r="H30" s="12" t="s">
        <v>133</v>
      </c>
      <c r="I30" s="6">
        <v>56245.599999999991</v>
      </c>
      <c r="J30" s="6">
        <v>48920.789999999994</v>
      </c>
      <c r="K30" s="6"/>
      <c r="L30" s="6">
        <v>4517.42</v>
      </c>
      <c r="M30" s="6"/>
      <c r="N30" s="6"/>
      <c r="O30" s="6"/>
      <c r="P30" s="6"/>
      <c r="Q30" s="44">
        <f t="shared" si="0"/>
        <v>109683.80999999998</v>
      </c>
      <c r="R30" s="6">
        <v>0</v>
      </c>
      <c r="S30" s="6">
        <v>0</v>
      </c>
      <c r="T30" s="44">
        <f t="shared" si="2"/>
        <v>109683.80999999998</v>
      </c>
      <c r="U30" s="6"/>
      <c r="V30" s="6">
        <v>1987.82</v>
      </c>
      <c r="W30" s="44">
        <v>1987.82</v>
      </c>
    </row>
    <row r="31" spans="1:23" s="13" customFormat="1" ht="24.95" customHeight="1" x14ac:dyDescent="0.25">
      <c r="A31" s="9">
        <v>30</v>
      </c>
      <c r="B31" s="9" t="s">
        <v>8</v>
      </c>
      <c r="C31" s="9" t="s">
        <v>9</v>
      </c>
      <c r="D31" s="9" t="s">
        <v>134</v>
      </c>
      <c r="E31" s="9" t="s">
        <v>135</v>
      </c>
      <c r="F31" s="9" t="s">
        <v>124</v>
      </c>
      <c r="G31" s="8" t="s">
        <v>136</v>
      </c>
      <c r="H31" s="12" t="s">
        <v>137</v>
      </c>
      <c r="I31" s="6">
        <v>32970.879999999997</v>
      </c>
      <c r="J31" s="6">
        <v>9894.25</v>
      </c>
      <c r="K31" s="6"/>
      <c r="L31" s="6">
        <v>2389.02</v>
      </c>
      <c r="M31" s="6">
        <v>4501.01</v>
      </c>
      <c r="N31" s="6"/>
      <c r="O31" s="6"/>
      <c r="P31" s="6"/>
      <c r="Q31" s="44">
        <f t="shared" si="0"/>
        <v>49755.159999999996</v>
      </c>
      <c r="R31" s="6">
        <f t="shared" si="1"/>
        <v>1990.2063999999998</v>
      </c>
      <c r="S31" s="6">
        <v>8</v>
      </c>
      <c r="T31" s="44">
        <f t="shared" si="2"/>
        <v>47756.953599999993</v>
      </c>
      <c r="U31" s="6"/>
      <c r="V31" s="6">
        <v>1068.92</v>
      </c>
      <c r="W31" s="44">
        <v>1068.92</v>
      </c>
    </row>
    <row r="32" spans="1:23" s="13" customFormat="1" ht="24.95" customHeight="1" x14ac:dyDescent="0.25">
      <c r="A32" s="9">
        <v>31</v>
      </c>
      <c r="B32" s="9" t="s">
        <v>8</v>
      </c>
      <c r="C32" s="9" t="s">
        <v>9</v>
      </c>
      <c r="D32" s="9" t="s">
        <v>138</v>
      </c>
      <c r="E32" s="9" t="s">
        <v>139</v>
      </c>
      <c r="F32" s="9" t="s">
        <v>124</v>
      </c>
      <c r="G32" s="8" t="s">
        <v>140</v>
      </c>
      <c r="H32" s="12" t="s">
        <v>141</v>
      </c>
      <c r="I32" s="6">
        <v>79520.320000000007</v>
      </c>
      <c r="J32" s="6">
        <v>20349.04</v>
      </c>
      <c r="K32" s="6"/>
      <c r="L32" s="6">
        <v>4821.4799999999996</v>
      </c>
      <c r="M32" s="6">
        <v>6430.01</v>
      </c>
      <c r="N32" s="6"/>
      <c r="O32" s="6"/>
      <c r="P32" s="6"/>
      <c r="Q32" s="44">
        <f t="shared" si="0"/>
        <v>111120.85</v>
      </c>
      <c r="R32" s="6">
        <f t="shared" si="1"/>
        <v>4444.8340000000007</v>
      </c>
      <c r="S32" s="6">
        <v>8</v>
      </c>
      <c r="T32" s="44">
        <f t="shared" si="2"/>
        <v>106668.016</v>
      </c>
      <c r="U32" s="6"/>
      <c r="V32" s="6">
        <v>2156.6</v>
      </c>
      <c r="W32" s="44">
        <v>2156.6</v>
      </c>
    </row>
    <row r="33" spans="1:23" s="13" customFormat="1" ht="24.95" customHeight="1" x14ac:dyDescent="0.25">
      <c r="A33" s="9">
        <v>32</v>
      </c>
      <c r="B33" s="9" t="s">
        <v>8</v>
      </c>
      <c r="C33" s="9" t="s">
        <v>9</v>
      </c>
      <c r="D33" s="9" t="s">
        <v>142</v>
      </c>
      <c r="E33" s="9" t="s">
        <v>143</v>
      </c>
      <c r="F33" s="9" t="s">
        <v>124</v>
      </c>
      <c r="G33" s="8" t="s">
        <v>144</v>
      </c>
      <c r="H33" s="12" t="s">
        <v>145</v>
      </c>
      <c r="I33" s="6">
        <v>32970.879999999997</v>
      </c>
      <c r="J33" s="6">
        <v>0</v>
      </c>
      <c r="K33" s="6"/>
      <c r="L33" s="6">
        <v>1780.91</v>
      </c>
      <c r="M33" s="6"/>
      <c r="N33" s="6"/>
      <c r="O33" s="6"/>
      <c r="P33" s="6"/>
      <c r="Q33" s="44">
        <f t="shared" si="0"/>
        <v>34751.79</v>
      </c>
      <c r="R33" s="6">
        <f t="shared" si="1"/>
        <v>1390.0716</v>
      </c>
      <c r="S33" s="6">
        <v>4</v>
      </c>
      <c r="T33" s="44">
        <f t="shared" si="2"/>
        <v>33357.718399999998</v>
      </c>
      <c r="U33" s="6"/>
      <c r="V33" s="6">
        <v>750.12</v>
      </c>
      <c r="W33" s="44">
        <v>750.12</v>
      </c>
    </row>
    <row r="34" spans="1:23" s="13" customFormat="1" ht="24.95" customHeight="1" x14ac:dyDescent="0.25">
      <c r="A34" s="9">
        <v>33</v>
      </c>
      <c r="B34" s="9" t="s">
        <v>8</v>
      </c>
      <c r="C34" s="9" t="s">
        <v>9</v>
      </c>
      <c r="D34" s="9" t="s">
        <v>152</v>
      </c>
      <c r="E34" s="9" t="s">
        <v>153</v>
      </c>
      <c r="F34" s="9" t="s">
        <v>154</v>
      </c>
      <c r="G34" s="8" t="s">
        <v>155</v>
      </c>
      <c r="H34" s="12" t="s">
        <v>156</v>
      </c>
      <c r="I34" s="6">
        <v>48522.659999999996</v>
      </c>
      <c r="J34" s="6">
        <v>41207.360000000001</v>
      </c>
      <c r="K34" s="6"/>
      <c r="L34" s="6">
        <v>4691.17</v>
      </c>
      <c r="M34" s="6"/>
      <c r="N34" s="6"/>
      <c r="O34" s="6"/>
      <c r="P34" s="6"/>
      <c r="Q34" s="44">
        <f t="shared" si="0"/>
        <v>94421.189999999988</v>
      </c>
      <c r="R34" s="6">
        <f t="shared" si="1"/>
        <v>3776.8475999999996</v>
      </c>
      <c r="S34" s="6">
        <v>6</v>
      </c>
      <c r="T34" s="44">
        <f t="shared" si="2"/>
        <v>90638.342399999994</v>
      </c>
      <c r="U34" s="6"/>
      <c r="V34" s="6">
        <v>1931.56</v>
      </c>
      <c r="W34" s="44">
        <v>1931.56</v>
      </c>
    </row>
    <row r="35" spans="1:23" s="13" customFormat="1" ht="24.95" customHeight="1" x14ac:dyDescent="0.25">
      <c r="A35" s="9">
        <v>34</v>
      </c>
      <c r="B35" s="9" t="s">
        <v>8</v>
      </c>
      <c r="C35" s="9" t="s">
        <v>9</v>
      </c>
      <c r="D35" s="9" t="s">
        <v>157</v>
      </c>
      <c r="E35" s="9" t="s">
        <v>158</v>
      </c>
      <c r="F35" s="9" t="s">
        <v>159</v>
      </c>
      <c r="G35" s="8" t="s">
        <v>160</v>
      </c>
      <c r="H35" s="12" t="s">
        <v>583</v>
      </c>
      <c r="I35" s="6">
        <v>91157.68</v>
      </c>
      <c r="J35" s="6">
        <v>5590.97</v>
      </c>
      <c r="K35" s="6"/>
      <c r="L35" s="6">
        <v>7905.49</v>
      </c>
      <c r="M35" s="6"/>
      <c r="N35" s="6"/>
      <c r="O35" s="6"/>
      <c r="P35" s="6"/>
      <c r="Q35" s="44">
        <f t="shared" si="0"/>
        <v>104654.14</v>
      </c>
      <c r="R35" s="6">
        <f t="shared" si="1"/>
        <v>4186.1656000000003</v>
      </c>
      <c r="S35" s="6">
        <v>6</v>
      </c>
      <c r="T35" s="44">
        <f t="shared" si="2"/>
        <v>100461.97440000001</v>
      </c>
      <c r="U35" s="6"/>
      <c r="V35" s="6">
        <v>3506.81</v>
      </c>
      <c r="W35" s="44">
        <v>3506.81</v>
      </c>
    </row>
    <row r="36" spans="1:23" s="13" customFormat="1" ht="24.95" customHeight="1" x14ac:dyDescent="0.25">
      <c r="A36" s="9">
        <v>35</v>
      </c>
      <c r="B36" s="9" t="s">
        <v>8</v>
      </c>
      <c r="C36" s="9" t="s">
        <v>9</v>
      </c>
      <c r="D36" s="9" t="s">
        <v>161</v>
      </c>
      <c r="E36" s="9" t="s">
        <v>162</v>
      </c>
      <c r="F36" s="9" t="s">
        <v>159</v>
      </c>
      <c r="G36" s="8" t="s">
        <v>163</v>
      </c>
      <c r="H36" s="12" t="s">
        <v>164</v>
      </c>
      <c r="I36" s="6">
        <v>66883.01999999999</v>
      </c>
      <c r="J36" s="6">
        <v>0</v>
      </c>
      <c r="K36" s="6"/>
      <c r="L36" s="6">
        <v>5168.97</v>
      </c>
      <c r="M36" s="6"/>
      <c r="N36" s="6"/>
      <c r="O36" s="6"/>
      <c r="P36" s="6"/>
      <c r="Q36" s="44">
        <f t="shared" si="0"/>
        <v>72051.989999999991</v>
      </c>
      <c r="R36" s="6">
        <f t="shared" si="1"/>
        <v>2882.0795999999996</v>
      </c>
      <c r="S36" s="6">
        <v>4</v>
      </c>
      <c r="T36" s="44">
        <f t="shared" si="2"/>
        <v>69165.910399999993</v>
      </c>
      <c r="U36" s="6"/>
      <c r="V36" s="6">
        <v>2550.41</v>
      </c>
      <c r="W36" s="44">
        <v>2550.41</v>
      </c>
    </row>
    <row r="37" spans="1:23" s="13" customFormat="1" ht="24.95" customHeight="1" x14ac:dyDescent="0.25">
      <c r="A37" s="9">
        <v>36</v>
      </c>
      <c r="B37" s="9" t="s">
        <v>8</v>
      </c>
      <c r="C37" s="9" t="s">
        <v>9</v>
      </c>
      <c r="D37" s="9" t="s">
        <v>165</v>
      </c>
      <c r="E37" s="9" t="s">
        <v>166</v>
      </c>
      <c r="F37" s="9" t="s">
        <v>159</v>
      </c>
      <c r="G37" s="8" t="s">
        <v>167</v>
      </c>
      <c r="H37" s="12" t="s">
        <v>168</v>
      </c>
      <c r="I37" s="6">
        <v>67882.959999999992</v>
      </c>
      <c r="J37" s="6">
        <v>13621.58</v>
      </c>
      <c r="K37" s="6"/>
      <c r="L37" s="6">
        <v>4778.04</v>
      </c>
      <c r="M37" s="6">
        <v>6430.01</v>
      </c>
      <c r="N37" s="6"/>
      <c r="O37" s="6"/>
      <c r="P37" s="6"/>
      <c r="Q37" s="44">
        <f t="shared" si="0"/>
        <v>92712.589999999982</v>
      </c>
      <c r="R37" s="6">
        <f t="shared" si="1"/>
        <v>3708.5035999999996</v>
      </c>
      <c r="S37" s="6">
        <v>8</v>
      </c>
      <c r="T37" s="44">
        <f t="shared" si="2"/>
        <v>88996.086399999986</v>
      </c>
      <c r="U37" s="6"/>
      <c r="V37" s="6">
        <v>1969.06</v>
      </c>
      <c r="W37" s="44">
        <v>1969.06</v>
      </c>
    </row>
    <row r="38" spans="1:23" s="13" customFormat="1" ht="24.95" customHeight="1" x14ac:dyDescent="0.25">
      <c r="A38" s="9">
        <v>37</v>
      </c>
      <c r="B38" s="9" t="s">
        <v>8</v>
      </c>
      <c r="C38" s="9" t="s">
        <v>9</v>
      </c>
      <c r="D38" s="9" t="s">
        <v>169</v>
      </c>
      <c r="E38" s="9" t="s">
        <v>170</v>
      </c>
      <c r="F38" s="9" t="s">
        <v>159</v>
      </c>
      <c r="G38" s="8" t="s">
        <v>171</v>
      </c>
      <c r="H38" s="12" t="s">
        <v>584</v>
      </c>
      <c r="I38" s="6">
        <v>129931.23</v>
      </c>
      <c r="J38" s="6">
        <v>32488.79</v>
      </c>
      <c r="K38" s="6"/>
      <c r="L38" s="6">
        <v>8730.7900000000009</v>
      </c>
      <c r="M38" s="6">
        <v>6430.01</v>
      </c>
      <c r="N38" s="6"/>
      <c r="O38" s="6"/>
      <c r="P38" s="6"/>
      <c r="Q38" s="44">
        <f t="shared" si="0"/>
        <v>177580.82</v>
      </c>
      <c r="R38" s="6">
        <f t="shared" si="1"/>
        <v>7103.2328000000007</v>
      </c>
      <c r="S38" s="6">
        <v>8</v>
      </c>
      <c r="T38" s="44">
        <f t="shared" si="2"/>
        <v>170469.58720000001</v>
      </c>
      <c r="U38" s="6"/>
      <c r="V38" s="6">
        <v>4031.9</v>
      </c>
      <c r="W38" s="44">
        <v>4031.9</v>
      </c>
    </row>
    <row r="39" spans="1:23" s="13" customFormat="1" ht="24.95" customHeight="1" x14ac:dyDescent="0.25">
      <c r="A39" s="9">
        <v>38</v>
      </c>
      <c r="B39" s="9" t="s">
        <v>8</v>
      </c>
      <c r="C39" s="9" t="s">
        <v>9</v>
      </c>
      <c r="D39" s="9" t="s">
        <v>187</v>
      </c>
      <c r="E39" s="9" t="s">
        <v>188</v>
      </c>
      <c r="F39" s="9" t="s">
        <v>189</v>
      </c>
      <c r="G39" s="8" t="s">
        <v>190</v>
      </c>
      <c r="H39" s="12" t="s">
        <v>191</v>
      </c>
      <c r="I39" s="6">
        <v>56245.599999999991</v>
      </c>
      <c r="J39" s="6">
        <v>8715.2900000000009</v>
      </c>
      <c r="K39" s="46"/>
      <c r="L39" s="5">
        <v>2953.7</v>
      </c>
      <c r="M39" s="6"/>
      <c r="N39" s="6"/>
      <c r="O39" s="6"/>
      <c r="P39" s="6"/>
      <c r="Q39" s="44">
        <f t="shared" si="0"/>
        <v>67914.59</v>
      </c>
      <c r="R39" s="6">
        <f t="shared" si="1"/>
        <v>2716.5835999999999</v>
      </c>
      <c r="S39" s="6">
        <v>6</v>
      </c>
      <c r="T39" s="44">
        <f t="shared" si="2"/>
        <v>65192.006399999998</v>
      </c>
      <c r="U39" s="6"/>
      <c r="V39" s="6">
        <v>1256.45</v>
      </c>
      <c r="W39" s="44">
        <v>1256.45</v>
      </c>
    </row>
    <row r="40" spans="1:23" s="13" customFormat="1" ht="24.95" customHeight="1" x14ac:dyDescent="0.25">
      <c r="A40" s="9">
        <v>39</v>
      </c>
      <c r="B40" s="9" t="s">
        <v>8</v>
      </c>
      <c r="C40" s="9" t="s">
        <v>9</v>
      </c>
      <c r="D40" s="9" t="s">
        <v>192</v>
      </c>
      <c r="E40" s="9" t="s">
        <v>193</v>
      </c>
      <c r="F40" s="9" t="s">
        <v>189</v>
      </c>
      <c r="G40" s="8" t="s">
        <v>194</v>
      </c>
      <c r="H40" s="12" t="s">
        <v>620</v>
      </c>
      <c r="I40" s="6">
        <v>21333.52</v>
      </c>
      <c r="J40" s="6">
        <v>21578.93</v>
      </c>
      <c r="K40" s="6"/>
      <c r="L40" s="6">
        <v>825.3</v>
      </c>
      <c r="M40" s="6"/>
      <c r="N40" s="6"/>
      <c r="O40" s="6"/>
      <c r="P40" s="6"/>
      <c r="Q40" s="44">
        <f t="shared" si="0"/>
        <v>43737.75</v>
      </c>
      <c r="R40" s="6">
        <f t="shared" si="1"/>
        <v>1749.51</v>
      </c>
      <c r="S40" s="6">
        <v>6</v>
      </c>
      <c r="T40" s="44">
        <f t="shared" si="2"/>
        <v>41982.239999999998</v>
      </c>
      <c r="U40" s="6"/>
      <c r="V40" s="6">
        <v>318.8</v>
      </c>
      <c r="W40" s="44">
        <v>318.8</v>
      </c>
    </row>
    <row r="41" spans="1:23" s="13" customFormat="1" ht="24.95" customHeight="1" x14ac:dyDescent="0.25">
      <c r="A41" s="9">
        <v>40</v>
      </c>
      <c r="B41" s="9" t="s">
        <v>8</v>
      </c>
      <c r="C41" s="9" t="s">
        <v>9</v>
      </c>
      <c r="D41" s="9" t="s">
        <v>656</v>
      </c>
      <c r="E41" s="9" t="s">
        <v>657</v>
      </c>
      <c r="F41" s="9" t="s">
        <v>197</v>
      </c>
      <c r="G41" s="7" t="s">
        <v>654</v>
      </c>
      <c r="H41" s="12" t="s">
        <v>658</v>
      </c>
      <c r="I41" s="6">
        <v>32970.879999999997</v>
      </c>
      <c r="J41" s="6">
        <v>9894.25</v>
      </c>
      <c r="K41" s="6"/>
      <c r="L41" s="6">
        <v>2389.02</v>
      </c>
      <c r="M41" s="6"/>
      <c r="N41" s="6"/>
      <c r="O41" s="6"/>
      <c r="P41" s="6"/>
      <c r="Q41" s="44">
        <f t="shared" si="0"/>
        <v>45254.149999999994</v>
      </c>
      <c r="R41" s="6">
        <f>L41*4%</f>
        <v>95.5608</v>
      </c>
      <c r="S41" s="6">
        <v>2</v>
      </c>
      <c r="T41" s="44">
        <f t="shared" si="2"/>
        <v>45156.589199999995</v>
      </c>
      <c r="U41" s="6"/>
      <c r="V41" s="6">
        <v>881.39</v>
      </c>
      <c r="W41" s="44">
        <v>881.39</v>
      </c>
    </row>
    <row r="42" spans="1:23" s="13" customFormat="1" ht="24.95" customHeight="1" x14ac:dyDescent="0.25">
      <c r="A42" s="9">
        <v>41</v>
      </c>
      <c r="B42" s="9" t="s">
        <v>8</v>
      </c>
      <c r="C42" s="9" t="s">
        <v>9</v>
      </c>
      <c r="D42" s="9" t="s">
        <v>195</v>
      </c>
      <c r="E42" s="9" t="s">
        <v>196</v>
      </c>
      <c r="F42" s="9" t="s">
        <v>197</v>
      </c>
      <c r="G42" s="8" t="s">
        <v>198</v>
      </c>
      <c r="H42" s="12" t="s">
        <v>586</v>
      </c>
      <c r="I42" s="6">
        <v>40746.770000000004</v>
      </c>
      <c r="J42" s="6">
        <v>34018.089999999997</v>
      </c>
      <c r="K42" s="6"/>
      <c r="L42" s="6">
        <v>3084.01</v>
      </c>
      <c r="M42" s="6"/>
      <c r="N42" s="6"/>
      <c r="O42" s="6"/>
      <c r="P42" s="6"/>
      <c r="Q42" s="44">
        <f t="shared" si="0"/>
        <v>77848.87</v>
      </c>
      <c r="R42" s="6">
        <v>0</v>
      </c>
      <c r="S42" s="6">
        <v>0</v>
      </c>
      <c r="T42" s="44">
        <f t="shared" si="2"/>
        <v>77848.87</v>
      </c>
      <c r="U42" s="6"/>
      <c r="V42" s="6">
        <v>1425.23</v>
      </c>
      <c r="W42" s="44">
        <v>1425.23</v>
      </c>
    </row>
    <row r="43" spans="1:23" s="13" customFormat="1" ht="24.95" customHeight="1" x14ac:dyDescent="0.25">
      <c r="A43" s="9">
        <v>42</v>
      </c>
      <c r="B43" s="9" t="s">
        <v>8</v>
      </c>
      <c r="C43" s="9" t="s">
        <v>9</v>
      </c>
      <c r="D43" s="9" t="s">
        <v>199</v>
      </c>
      <c r="E43" s="9" t="s">
        <v>200</v>
      </c>
      <c r="F43" s="9" t="s">
        <v>201</v>
      </c>
      <c r="G43" s="8" t="s">
        <v>202</v>
      </c>
      <c r="H43" s="12" t="s">
        <v>203</v>
      </c>
      <c r="I43" s="6">
        <v>21333.52</v>
      </c>
      <c r="J43" s="6">
        <v>0</v>
      </c>
      <c r="K43" s="6"/>
      <c r="L43" s="6">
        <v>955.61</v>
      </c>
      <c r="M43" s="6"/>
      <c r="N43" s="6"/>
      <c r="O43" s="6"/>
      <c r="P43" s="6"/>
      <c r="Q43" s="44">
        <f t="shared" si="0"/>
        <v>22289.13</v>
      </c>
      <c r="R43" s="6">
        <f t="shared" si="1"/>
        <v>891.5652</v>
      </c>
      <c r="S43" s="6">
        <v>4</v>
      </c>
      <c r="T43" s="44">
        <f t="shared" si="2"/>
        <v>21393.5648</v>
      </c>
      <c r="U43" s="6"/>
      <c r="V43" s="6">
        <v>543.84</v>
      </c>
      <c r="W43" s="44">
        <v>543.84</v>
      </c>
    </row>
    <row r="44" spans="1:23" s="13" customFormat="1" ht="24.95" customHeight="1" x14ac:dyDescent="0.25">
      <c r="A44" s="9">
        <v>43</v>
      </c>
      <c r="B44" s="9" t="s">
        <v>8</v>
      </c>
      <c r="C44" s="9" t="s">
        <v>9</v>
      </c>
      <c r="D44" s="9" t="s">
        <v>204</v>
      </c>
      <c r="E44" s="9" t="s">
        <v>205</v>
      </c>
      <c r="F44" s="9" t="s">
        <v>201</v>
      </c>
      <c r="G44" s="8" t="s">
        <v>206</v>
      </c>
      <c r="H44" s="12" t="s">
        <v>207</v>
      </c>
      <c r="I44" s="6">
        <v>52384.12999999999</v>
      </c>
      <c r="J44" s="6">
        <v>15727.36</v>
      </c>
      <c r="K44" s="6"/>
      <c r="L44" s="6">
        <v>3561.81</v>
      </c>
      <c r="M44" s="6"/>
      <c r="N44" s="6"/>
      <c r="O44" s="6"/>
      <c r="P44" s="6"/>
      <c r="Q44" s="44">
        <f t="shared" si="0"/>
        <v>71673.299999999988</v>
      </c>
      <c r="R44" s="6">
        <f t="shared" si="1"/>
        <v>2866.9319999999998</v>
      </c>
      <c r="S44" s="6">
        <v>6</v>
      </c>
      <c r="T44" s="44">
        <f t="shared" si="2"/>
        <v>68800.367999999988</v>
      </c>
      <c r="U44" s="6"/>
      <c r="V44" s="6">
        <v>1594.01</v>
      </c>
      <c r="W44" s="44">
        <v>1594.01</v>
      </c>
    </row>
    <row r="45" spans="1:23" s="13" customFormat="1" ht="24.95" customHeight="1" x14ac:dyDescent="0.25">
      <c r="A45" s="9">
        <v>44</v>
      </c>
      <c r="B45" s="9" t="s">
        <v>8</v>
      </c>
      <c r="C45" s="9" t="s">
        <v>9</v>
      </c>
      <c r="D45" s="9" t="s">
        <v>208</v>
      </c>
      <c r="E45" s="9" t="s">
        <v>209</v>
      </c>
      <c r="F45" s="9" t="s">
        <v>201</v>
      </c>
      <c r="G45" s="8" t="s">
        <v>210</v>
      </c>
      <c r="H45" s="12" t="s">
        <v>587</v>
      </c>
      <c r="I45" s="6">
        <v>56245.599999999991</v>
      </c>
      <c r="J45" s="6">
        <v>0</v>
      </c>
      <c r="K45" s="6"/>
      <c r="L45" s="6">
        <v>3779</v>
      </c>
      <c r="M45" s="6"/>
      <c r="N45" s="6"/>
      <c r="O45" s="6"/>
      <c r="P45" s="6"/>
      <c r="Q45" s="44">
        <f t="shared" si="0"/>
        <v>60024.599999999991</v>
      </c>
      <c r="R45" s="6">
        <f t="shared" si="1"/>
        <v>2400.9839999999999</v>
      </c>
      <c r="S45" s="6">
        <v>4</v>
      </c>
      <c r="T45" s="44">
        <f t="shared" si="2"/>
        <v>57619.615999999995</v>
      </c>
      <c r="U45" s="6"/>
      <c r="V45" s="6">
        <v>1500.25</v>
      </c>
      <c r="W45" s="44">
        <v>1500.25</v>
      </c>
    </row>
    <row r="46" spans="1:23" s="13" customFormat="1" ht="24.95" customHeight="1" x14ac:dyDescent="0.25">
      <c r="A46" s="9">
        <v>45</v>
      </c>
      <c r="B46" s="9" t="s">
        <v>8</v>
      </c>
      <c r="C46" s="9" t="s">
        <v>9</v>
      </c>
      <c r="D46" s="9" t="s">
        <v>211</v>
      </c>
      <c r="E46" s="9" t="s">
        <v>679</v>
      </c>
      <c r="F46" s="9" t="s">
        <v>212</v>
      </c>
      <c r="G46" s="8" t="s">
        <v>213</v>
      </c>
      <c r="H46" s="12" t="s">
        <v>214</v>
      </c>
      <c r="I46" s="6">
        <v>44608.24</v>
      </c>
      <c r="J46" s="6">
        <v>0</v>
      </c>
      <c r="K46" s="6"/>
      <c r="L46" s="6">
        <v>2302.15</v>
      </c>
      <c r="M46" s="6">
        <v>6430.01</v>
      </c>
      <c r="N46" s="6"/>
      <c r="O46" s="6"/>
      <c r="P46" s="6"/>
      <c r="Q46" s="44">
        <f t="shared" si="0"/>
        <v>53340.4</v>
      </c>
      <c r="R46" s="6">
        <v>0</v>
      </c>
      <c r="S46" s="6">
        <v>0</v>
      </c>
      <c r="T46" s="44">
        <f t="shared" si="2"/>
        <v>53340.4</v>
      </c>
      <c r="U46" s="6"/>
      <c r="V46" s="6">
        <v>1031.42</v>
      </c>
      <c r="W46" s="44">
        <v>1031.42</v>
      </c>
    </row>
    <row r="47" spans="1:23" s="13" customFormat="1" ht="24.95" customHeight="1" x14ac:dyDescent="0.25">
      <c r="A47" s="9">
        <v>46</v>
      </c>
      <c r="B47" s="9" t="s">
        <v>8</v>
      </c>
      <c r="C47" s="9" t="s">
        <v>9</v>
      </c>
      <c r="D47" s="9" t="s">
        <v>215</v>
      </c>
      <c r="E47" s="9" t="s">
        <v>216</v>
      </c>
      <c r="F47" s="9" t="s">
        <v>217</v>
      </c>
      <c r="G47" s="8" t="s">
        <v>218</v>
      </c>
      <c r="H47" s="12" t="s">
        <v>219</v>
      </c>
      <c r="I47" s="6">
        <v>79520.320000000007</v>
      </c>
      <c r="J47" s="6">
        <v>41409.17</v>
      </c>
      <c r="K47" s="6"/>
      <c r="L47" s="6">
        <v>6732.7</v>
      </c>
      <c r="M47" s="6"/>
      <c r="N47" s="6"/>
      <c r="O47" s="6"/>
      <c r="P47" s="6"/>
      <c r="Q47" s="44">
        <f t="shared" si="0"/>
        <v>127662.19</v>
      </c>
      <c r="R47" s="6">
        <f t="shared" si="1"/>
        <v>5106.4876000000004</v>
      </c>
      <c r="S47" s="6">
        <v>6</v>
      </c>
      <c r="T47" s="44">
        <f t="shared" si="2"/>
        <v>122549.70240000001</v>
      </c>
      <c r="U47" s="6"/>
      <c r="V47" s="6">
        <v>2625.42</v>
      </c>
      <c r="W47" s="44">
        <v>2625.42</v>
      </c>
    </row>
    <row r="48" spans="1:23" s="13" customFormat="1" ht="24.95" customHeight="1" x14ac:dyDescent="0.25">
      <c r="A48" s="9">
        <v>47</v>
      </c>
      <c r="B48" s="9" t="s">
        <v>8</v>
      </c>
      <c r="C48" s="9" t="s">
        <v>9</v>
      </c>
      <c r="D48" s="9" t="s">
        <v>220</v>
      </c>
      <c r="E48" s="9" t="s">
        <v>11</v>
      </c>
      <c r="F48" s="9" t="s">
        <v>217</v>
      </c>
      <c r="G48" s="8" t="s">
        <v>221</v>
      </c>
      <c r="H48" s="12" t="s">
        <v>588</v>
      </c>
      <c r="I48" s="6">
        <v>56245.599999999991</v>
      </c>
      <c r="J48" s="6">
        <v>35101.740000000005</v>
      </c>
      <c r="K48" s="6"/>
      <c r="L48" s="6">
        <v>4473.99</v>
      </c>
      <c r="M48" s="6"/>
      <c r="N48" s="6"/>
      <c r="O48" s="6"/>
      <c r="P48" s="6"/>
      <c r="Q48" s="44">
        <f t="shared" si="0"/>
        <v>95821.33</v>
      </c>
      <c r="R48" s="6">
        <f t="shared" si="1"/>
        <v>3832.8532</v>
      </c>
      <c r="S48" s="6">
        <v>6</v>
      </c>
      <c r="T48" s="44">
        <f t="shared" si="2"/>
        <v>91982.476800000004</v>
      </c>
      <c r="U48" s="6"/>
      <c r="V48" s="6">
        <v>1687.77</v>
      </c>
      <c r="W48" s="44">
        <v>1687.77</v>
      </c>
    </row>
    <row r="49" spans="1:23" s="13" customFormat="1" ht="24.95" customHeight="1" x14ac:dyDescent="0.25">
      <c r="A49" s="9">
        <v>48</v>
      </c>
      <c r="B49" s="9" t="s">
        <v>8</v>
      </c>
      <c r="C49" s="9" t="s">
        <v>9</v>
      </c>
      <c r="D49" s="9" t="s">
        <v>222</v>
      </c>
      <c r="E49" s="9" t="s">
        <v>223</v>
      </c>
      <c r="F49" s="9" t="s">
        <v>217</v>
      </c>
      <c r="G49" s="8" t="s">
        <v>224</v>
      </c>
      <c r="H49" s="12" t="s">
        <v>589</v>
      </c>
      <c r="I49" s="6">
        <v>56245.599999999991</v>
      </c>
      <c r="J49" s="6">
        <v>34635.75</v>
      </c>
      <c r="K49" s="6"/>
      <c r="L49" s="6">
        <v>4604.3</v>
      </c>
      <c r="M49" s="6"/>
      <c r="N49" s="6"/>
      <c r="O49" s="6"/>
      <c r="P49" s="6"/>
      <c r="Q49" s="44">
        <f t="shared" si="0"/>
        <v>95485.65</v>
      </c>
      <c r="R49" s="6">
        <f t="shared" si="1"/>
        <v>3819.4259999999999</v>
      </c>
      <c r="S49" s="6">
        <v>6</v>
      </c>
      <c r="T49" s="44">
        <f t="shared" si="2"/>
        <v>91660.223999999987</v>
      </c>
      <c r="U49" s="6"/>
      <c r="V49" s="6">
        <v>1894.06</v>
      </c>
      <c r="W49" s="44">
        <v>1894.06</v>
      </c>
    </row>
    <row r="50" spans="1:23" s="13" customFormat="1" ht="24.95" customHeight="1" x14ac:dyDescent="0.25">
      <c r="A50" s="9">
        <v>49</v>
      </c>
      <c r="B50" s="9" t="s">
        <v>8</v>
      </c>
      <c r="C50" s="9" t="s">
        <v>9</v>
      </c>
      <c r="D50" s="9" t="s">
        <v>225</v>
      </c>
      <c r="E50" s="9" t="s">
        <v>226</v>
      </c>
      <c r="F50" s="9" t="s">
        <v>217</v>
      </c>
      <c r="G50" s="8" t="s">
        <v>227</v>
      </c>
      <c r="H50" s="12" t="s">
        <v>228</v>
      </c>
      <c r="I50" s="6">
        <v>67882.959999999992</v>
      </c>
      <c r="J50" s="6">
        <v>13302.61</v>
      </c>
      <c r="K50" s="6"/>
      <c r="L50" s="6">
        <v>5038.66</v>
      </c>
      <c r="M50" s="6"/>
      <c r="N50" s="6"/>
      <c r="O50" s="6"/>
      <c r="P50" s="6"/>
      <c r="Q50" s="44">
        <f t="shared" si="0"/>
        <v>86224.23</v>
      </c>
      <c r="R50" s="6">
        <f t="shared" si="1"/>
        <v>3448.9692</v>
      </c>
      <c r="S50" s="6">
        <v>6</v>
      </c>
      <c r="T50" s="44">
        <f t="shared" si="2"/>
        <v>82769.260799999989</v>
      </c>
      <c r="U50" s="6"/>
      <c r="V50" s="6">
        <v>2081.58</v>
      </c>
      <c r="W50" s="44">
        <v>2081.58</v>
      </c>
    </row>
    <row r="51" spans="1:23" s="13" customFormat="1" ht="24.95" customHeight="1" x14ac:dyDescent="0.25">
      <c r="A51" s="9">
        <v>50</v>
      </c>
      <c r="B51" s="9" t="s">
        <v>8</v>
      </c>
      <c r="C51" s="9" t="s">
        <v>9</v>
      </c>
      <c r="D51" s="9" t="s">
        <v>229</v>
      </c>
      <c r="E51" s="9" t="s">
        <v>230</v>
      </c>
      <c r="F51" s="9" t="s">
        <v>217</v>
      </c>
      <c r="G51" s="8" t="s">
        <v>231</v>
      </c>
      <c r="H51" s="12" t="s">
        <v>232</v>
      </c>
      <c r="I51" s="6">
        <v>79520.320000000007</v>
      </c>
      <c r="J51" s="6">
        <v>37665.379999999997</v>
      </c>
      <c r="K51" s="6"/>
      <c r="L51" s="6">
        <v>5777.09</v>
      </c>
      <c r="M51" s="6"/>
      <c r="N51" s="6"/>
      <c r="O51" s="6"/>
      <c r="P51" s="6"/>
      <c r="Q51" s="44">
        <f t="shared" si="0"/>
        <v>122962.79000000001</v>
      </c>
      <c r="R51" s="6">
        <v>0</v>
      </c>
      <c r="S51" s="6">
        <v>0</v>
      </c>
      <c r="T51" s="44">
        <f t="shared" si="2"/>
        <v>122962.79000000001</v>
      </c>
      <c r="U51" s="6"/>
      <c r="V51" s="6">
        <v>2531.66</v>
      </c>
      <c r="W51" s="44">
        <v>2531.66</v>
      </c>
    </row>
    <row r="52" spans="1:23" s="13" customFormat="1" ht="24.95" customHeight="1" x14ac:dyDescent="0.25">
      <c r="A52" s="9">
        <v>51</v>
      </c>
      <c r="B52" s="9" t="s">
        <v>8</v>
      </c>
      <c r="C52" s="9" t="s">
        <v>9</v>
      </c>
      <c r="D52" s="9" t="s">
        <v>233</v>
      </c>
      <c r="E52" s="9" t="s">
        <v>234</v>
      </c>
      <c r="F52" s="9" t="s">
        <v>217</v>
      </c>
      <c r="G52" s="8" t="s">
        <v>235</v>
      </c>
      <c r="H52" s="12" t="s">
        <v>590</v>
      </c>
      <c r="I52" s="6">
        <v>67882.959999999992</v>
      </c>
      <c r="J52" s="6">
        <v>45713.35</v>
      </c>
      <c r="K52" s="6"/>
      <c r="L52" s="6">
        <v>5255.85</v>
      </c>
      <c r="M52" s="6"/>
      <c r="N52" s="6"/>
      <c r="O52" s="6"/>
      <c r="P52" s="6"/>
      <c r="Q52" s="44">
        <f t="shared" si="0"/>
        <v>118852.16</v>
      </c>
      <c r="R52" s="6">
        <f t="shared" si="1"/>
        <v>4754.0864000000001</v>
      </c>
      <c r="S52" s="6">
        <v>6</v>
      </c>
      <c r="T52" s="44">
        <f t="shared" si="2"/>
        <v>114092.0736</v>
      </c>
      <c r="U52" s="6"/>
      <c r="V52" s="6">
        <v>2250.36</v>
      </c>
      <c r="W52" s="44">
        <v>2250.36</v>
      </c>
    </row>
    <row r="53" spans="1:23" s="13" customFormat="1" ht="24.95" customHeight="1" x14ac:dyDescent="0.25">
      <c r="A53" s="9">
        <v>52</v>
      </c>
      <c r="B53" s="9" t="s">
        <v>8</v>
      </c>
      <c r="C53" s="9" t="s">
        <v>9</v>
      </c>
      <c r="D53" s="9" t="s">
        <v>236</v>
      </c>
      <c r="E53" s="9" t="s">
        <v>237</v>
      </c>
      <c r="F53" s="9" t="s">
        <v>217</v>
      </c>
      <c r="G53" s="8" t="s">
        <v>238</v>
      </c>
      <c r="H53" s="12" t="s">
        <v>239</v>
      </c>
      <c r="I53" s="6">
        <v>44608.24</v>
      </c>
      <c r="J53" s="6">
        <v>32760.93</v>
      </c>
      <c r="K53" s="6"/>
      <c r="L53" s="6">
        <v>3301.19</v>
      </c>
      <c r="M53" s="6"/>
      <c r="N53" s="6"/>
      <c r="O53" s="6"/>
      <c r="P53" s="6"/>
      <c r="Q53" s="44">
        <f t="shared" si="0"/>
        <v>80670.36</v>
      </c>
      <c r="R53" s="6">
        <v>0</v>
      </c>
      <c r="S53" s="6">
        <v>0</v>
      </c>
      <c r="T53" s="44">
        <f t="shared" si="2"/>
        <v>80670.36</v>
      </c>
      <c r="U53" s="6"/>
      <c r="V53" s="6">
        <v>1462.73</v>
      </c>
      <c r="W53" s="44">
        <v>1462.73</v>
      </c>
    </row>
    <row r="54" spans="1:23" s="13" customFormat="1" ht="24.95" customHeight="1" x14ac:dyDescent="0.25">
      <c r="A54" s="9">
        <v>53</v>
      </c>
      <c r="B54" s="9" t="s">
        <v>8</v>
      </c>
      <c r="C54" s="9" t="s">
        <v>9</v>
      </c>
      <c r="D54" s="9" t="s">
        <v>245</v>
      </c>
      <c r="E54" s="9" t="s">
        <v>246</v>
      </c>
      <c r="F54" s="9" t="s">
        <v>247</v>
      </c>
      <c r="G54" s="8" t="s">
        <v>248</v>
      </c>
      <c r="H54" s="12" t="s">
        <v>591</v>
      </c>
      <c r="I54" s="6">
        <v>56245.599999999991</v>
      </c>
      <c r="J54" s="6">
        <v>7671.3</v>
      </c>
      <c r="K54" s="6"/>
      <c r="L54" s="6">
        <v>3735.56</v>
      </c>
      <c r="M54" s="6">
        <v>4501.01</v>
      </c>
      <c r="N54" s="6"/>
      <c r="O54" s="6"/>
      <c r="P54" s="6"/>
      <c r="Q54" s="44">
        <f t="shared" si="0"/>
        <v>72153.469999999987</v>
      </c>
      <c r="R54" s="6">
        <f t="shared" si="1"/>
        <v>2886.1387999999997</v>
      </c>
      <c r="S54" s="6">
        <v>8</v>
      </c>
      <c r="T54" s="44">
        <f t="shared" si="2"/>
        <v>69259.331199999986</v>
      </c>
      <c r="U54" s="6"/>
      <c r="V54" s="6">
        <v>1537.75</v>
      </c>
      <c r="W54" s="44">
        <v>1537.75</v>
      </c>
    </row>
    <row r="55" spans="1:23" s="13" customFormat="1" ht="24.95" customHeight="1" x14ac:dyDescent="0.25">
      <c r="A55" s="9">
        <v>54</v>
      </c>
      <c r="B55" s="9" t="s">
        <v>8</v>
      </c>
      <c r="C55" s="9" t="s">
        <v>9</v>
      </c>
      <c r="D55" s="9" t="s">
        <v>249</v>
      </c>
      <c r="E55" s="9" t="s">
        <v>250</v>
      </c>
      <c r="F55" s="9" t="s">
        <v>247</v>
      </c>
      <c r="G55" s="8" t="s">
        <v>251</v>
      </c>
      <c r="H55" s="12" t="s">
        <v>592</v>
      </c>
      <c r="I55" s="6">
        <v>87296.209999999992</v>
      </c>
      <c r="J55" s="6">
        <v>29170.23</v>
      </c>
      <c r="K55" s="6"/>
      <c r="L55" s="6">
        <v>6993.32</v>
      </c>
      <c r="M55" s="6">
        <v>6430.01</v>
      </c>
      <c r="N55" s="6"/>
      <c r="O55" s="6"/>
      <c r="P55" s="6"/>
      <c r="Q55" s="44">
        <f t="shared" si="0"/>
        <v>129889.76999999997</v>
      </c>
      <c r="R55" s="6">
        <f t="shared" si="1"/>
        <v>5195.590799999999</v>
      </c>
      <c r="S55" s="6">
        <v>8</v>
      </c>
      <c r="T55" s="44">
        <f t="shared" si="2"/>
        <v>124686.17919999997</v>
      </c>
      <c r="U55" s="6"/>
      <c r="V55" s="6">
        <v>3394.29</v>
      </c>
      <c r="W55" s="44">
        <v>3394.29</v>
      </c>
    </row>
    <row r="56" spans="1:23" s="13" customFormat="1" ht="24.95" customHeight="1" x14ac:dyDescent="0.25">
      <c r="A56" s="9">
        <v>55</v>
      </c>
      <c r="B56" s="9" t="s">
        <v>8</v>
      </c>
      <c r="C56" s="9" t="s">
        <v>9</v>
      </c>
      <c r="D56" s="9" t="s">
        <v>252</v>
      </c>
      <c r="E56" s="9" t="s">
        <v>253</v>
      </c>
      <c r="F56" s="9" t="s">
        <v>247</v>
      </c>
      <c r="G56" s="8" t="s">
        <v>254</v>
      </c>
      <c r="H56" s="12" t="s">
        <v>593</v>
      </c>
      <c r="I56" s="6">
        <v>56245.599999999991</v>
      </c>
      <c r="J56" s="6">
        <v>8789.73</v>
      </c>
      <c r="K56" s="6"/>
      <c r="L56" s="6">
        <v>2910.26</v>
      </c>
      <c r="M56" s="6"/>
      <c r="N56" s="6"/>
      <c r="O56" s="6"/>
      <c r="P56" s="6"/>
      <c r="Q56" s="44">
        <f t="shared" si="0"/>
        <v>67945.589999999982</v>
      </c>
      <c r="R56" s="6">
        <f t="shared" si="1"/>
        <v>2717.8235999999993</v>
      </c>
      <c r="S56" s="6">
        <v>6</v>
      </c>
      <c r="T56" s="44">
        <f t="shared" si="2"/>
        <v>65221.766399999986</v>
      </c>
      <c r="U56" s="6"/>
      <c r="V56" s="6">
        <v>1331.47</v>
      </c>
      <c r="W56" s="44">
        <v>1331.47</v>
      </c>
    </row>
    <row r="57" spans="1:23" s="13" customFormat="1" ht="24.95" customHeight="1" x14ac:dyDescent="0.25">
      <c r="A57" s="9">
        <v>56</v>
      </c>
      <c r="B57" s="9" t="s">
        <v>8</v>
      </c>
      <c r="C57" s="9" t="s">
        <v>9</v>
      </c>
      <c r="D57" s="9" t="s">
        <v>255</v>
      </c>
      <c r="E57" s="9" t="s">
        <v>256</v>
      </c>
      <c r="F57" s="9" t="s">
        <v>247</v>
      </c>
      <c r="G57" s="8" t="s">
        <v>257</v>
      </c>
      <c r="H57" s="12" t="s">
        <v>594</v>
      </c>
      <c r="I57" s="6">
        <v>56245.599999999991</v>
      </c>
      <c r="J57" s="6">
        <v>0</v>
      </c>
      <c r="K57" s="6"/>
      <c r="L57" s="6">
        <v>4039.62</v>
      </c>
      <c r="M57" s="6">
        <v>2572</v>
      </c>
      <c r="N57" s="6"/>
      <c r="O57" s="6"/>
      <c r="P57" s="6"/>
      <c r="Q57" s="44">
        <f t="shared" si="0"/>
        <v>62857.219999999994</v>
      </c>
      <c r="R57" s="6">
        <f t="shared" si="1"/>
        <v>2514.2887999999998</v>
      </c>
      <c r="S57" s="6">
        <v>6</v>
      </c>
      <c r="T57" s="44">
        <f t="shared" si="2"/>
        <v>60336.931199999992</v>
      </c>
      <c r="U57" s="6"/>
      <c r="V57" s="6">
        <v>1706.52</v>
      </c>
      <c r="W57" s="44">
        <v>1706.52</v>
      </c>
    </row>
    <row r="58" spans="1:23" s="13" customFormat="1" ht="24.95" customHeight="1" x14ac:dyDescent="0.25">
      <c r="A58" s="9">
        <v>57</v>
      </c>
      <c r="B58" s="9" t="s">
        <v>8</v>
      </c>
      <c r="C58" s="9" t="s">
        <v>9</v>
      </c>
      <c r="D58" s="9" t="s">
        <v>258</v>
      </c>
      <c r="E58" s="9" t="s">
        <v>680</v>
      </c>
      <c r="F58" s="9" t="s">
        <v>247</v>
      </c>
      <c r="G58" s="8" t="s">
        <v>260</v>
      </c>
      <c r="H58" s="12" t="s">
        <v>595</v>
      </c>
      <c r="I58" s="6">
        <v>44608.24</v>
      </c>
      <c r="J58" s="6">
        <v>18054.05</v>
      </c>
      <c r="K58" s="6"/>
      <c r="L58" s="6">
        <v>2779.95</v>
      </c>
      <c r="M58" s="6"/>
      <c r="N58" s="6"/>
      <c r="O58" s="6"/>
      <c r="P58" s="6"/>
      <c r="Q58" s="44">
        <f t="shared" si="0"/>
        <v>65442.239999999991</v>
      </c>
      <c r="R58" s="6">
        <f>L58*4%</f>
        <v>111.19799999999999</v>
      </c>
      <c r="S58" s="6">
        <v>2</v>
      </c>
      <c r="T58" s="44">
        <f t="shared" si="2"/>
        <v>65329.041999999994</v>
      </c>
      <c r="U58" s="6"/>
      <c r="V58" s="6">
        <v>1125.18</v>
      </c>
      <c r="W58" s="44">
        <v>1125.18</v>
      </c>
    </row>
    <row r="59" spans="1:23" s="13" customFormat="1" ht="24.95" customHeight="1" x14ac:dyDescent="0.25">
      <c r="A59" s="9">
        <v>58</v>
      </c>
      <c r="B59" s="9" t="s">
        <v>8</v>
      </c>
      <c r="C59" s="9" t="s">
        <v>9</v>
      </c>
      <c r="D59" s="9" t="s">
        <v>261</v>
      </c>
      <c r="E59" s="9" t="s">
        <v>262</v>
      </c>
      <c r="F59" s="9" t="s">
        <v>263</v>
      </c>
      <c r="G59" s="8" t="s">
        <v>264</v>
      </c>
      <c r="H59" s="12" t="s">
        <v>265</v>
      </c>
      <c r="I59" s="6">
        <v>91157.68</v>
      </c>
      <c r="J59" s="6">
        <v>18450.16</v>
      </c>
      <c r="K59" s="6"/>
      <c r="L59" s="6">
        <v>6081.15</v>
      </c>
      <c r="M59" s="6"/>
      <c r="N59" s="6"/>
      <c r="O59" s="6"/>
      <c r="P59" s="6"/>
      <c r="Q59" s="44">
        <f t="shared" si="0"/>
        <v>115688.98999999999</v>
      </c>
      <c r="R59" s="6">
        <f t="shared" si="1"/>
        <v>4627.5595999999996</v>
      </c>
      <c r="S59" s="6">
        <v>6</v>
      </c>
      <c r="T59" s="44">
        <f t="shared" si="2"/>
        <v>111055.4304</v>
      </c>
      <c r="U59" s="6"/>
      <c r="V59" s="6">
        <v>2644.18</v>
      </c>
      <c r="W59" s="44">
        <v>2644.18</v>
      </c>
    </row>
    <row r="60" spans="1:23" s="13" customFormat="1" ht="24.95" customHeight="1" x14ac:dyDescent="0.25">
      <c r="A60" s="9">
        <v>59</v>
      </c>
      <c r="B60" s="9" t="s">
        <v>8</v>
      </c>
      <c r="C60" s="9" t="s">
        <v>9</v>
      </c>
      <c r="D60" s="9" t="s">
        <v>266</v>
      </c>
      <c r="E60" s="9" t="s">
        <v>267</v>
      </c>
      <c r="F60" s="9" t="s">
        <v>268</v>
      </c>
      <c r="G60" s="8" t="s">
        <v>269</v>
      </c>
      <c r="H60" s="12" t="s">
        <v>270</v>
      </c>
      <c r="I60" s="6">
        <v>21333.52</v>
      </c>
      <c r="J60" s="6">
        <v>0</v>
      </c>
      <c r="K60" s="6"/>
      <c r="L60" s="6">
        <v>738.42</v>
      </c>
      <c r="M60" s="6"/>
      <c r="N60" s="6"/>
      <c r="O60" s="6"/>
      <c r="P60" s="6"/>
      <c r="Q60" s="44">
        <f t="shared" si="0"/>
        <v>22071.94</v>
      </c>
      <c r="R60" s="6">
        <v>0</v>
      </c>
      <c r="S60" s="6">
        <v>0</v>
      </c>
      <c r="T60" s="44">
        <f t="shared" si="2"/>
        <v>22071.94</v>
      </c>
      <c r="U60" s="6"/>
      <c r="V60" s="6">
        <v>318.8</v>
      </c>
      <c r="W60" s="44">
        <v>318.8</v>
      </c>
    </row>
    <row r="61" spans="1:23" s="13" customFormat="1" ht="24.95" customHeight="1" x14ac:dyDescent="0.25">
      <c r="A61" s="9">
        <v>60</v>
      </c>
      <c r="B61" s="9" t="s">
        <v>8</v>
      </c>
      <c r="C61" s="9" t="s">
        <v>9</v>
      </c>
      <c r="D61" s="9" t="s">
        <v>271</v>
      </c>
      <c r="E61" s="9" t="s">
        <v>272</v>
      </c>
      <c r="F61" s="9" t="s">
        <v>268</v>
      </c>
      <c r="G61" s="8" t="s">
        <v>273</v>
      </c>
      <c r="H61" s="12" t="s">
        <v>274</v>
      </c>
      <c r="I61" s="6">
        <v>44608.24</v>
      </c>
      <c r="J61" s="6">
        <v>56856.89</v>
      </c>
      <c r="K61" s="6"/>
      <c r="L61" s="6">
        <v>2562.77</v>
      </c>
      <c r="M61" s="6"/>
      <c r="N61" s="6"/>
      <c r="O61" s="6"/>
      <c r="P61" s="6"/>
      <c r="Q61" s="44">
        <f t="shared" si="0"/>
        <v>104027.90000000001</v>
      </c>
      <c r="R61" s="6">
        <f t="shared" si="1"/>
        <v>4161.116</v>
      </c>
      <c r="S61" s="6">
        <v>6</v>
      </c>
      <c r="T61" s="44">
        <f t="shared" si="2"/>
        <v>99860.784000000014</v>
      </c>
      <c r="U61" s="6"/>
      <c r="V61" s="6">
        <v>1218.95</v>
      </c>
      <c r="W61" s="44">
        <v>1218.95</v>
      </c>
    </row>
    <row r="62" spans="1:23" s="13" customFormat="1" ht="24.95" customHeight="1" x14ac:dyDescent="0.25">
      <c r="A62" s="9">
        <v>61</v>
      </c>
      <c r="B62" s="9" t="s">
        <v>8</v>
      </c>
      <c r="C62" s="9" t="s">
        <v>9</v>
      </c>
      <c r="D62" s="9" t="s">
        <v>275</v>
      </c>
      <c r="E62" s="9" t="s">
        <v>276</v>
      </c>
      <c r="F62" s="9" t="s">
        <v>268</v>
      </c>
      <c r="G62" s="8" t="s">
        <v>269</v>
      </c>
      <c r="H62" s="12" t="s">
        <v>277</v>
      </c>
      <c r="I62" s="6">
        <v>44608.24</v>
      </c>
      <c r="J62" s="6">
        <v>9476.16</v>
      </c>
      <c r="K62" s="6"/>
      <c r="L62" s="6">
        <v>2562.77</v>
      </c>
      <c r="M62" s="6"/>
      <c r="N62" s="6"/>
      <c r="O62" s="6"/>
      <c r="P62" s="6"/>
      <c r="Q62" s="44">
        <f t="shared" si="0"/>
        <v>56647.169999999991</v>
      </c>
      <c r="R62" s="6">
        <v>0</v>
      </c>
      <c r="S62" s="6">
        <v>0</v>
      </c>
      <c r="T62" s="44">
        <f t="shared" si="2"/>
        <v>56647.169999999991</v>
      </c>
      <c r="U62" s="6"/>
      <c r="V62" s="6">
        <v>1068.92</v>
      </c>
      <c r="W62" s="44">
        <v>1068.92</v>
      </c>
    </row>
    <row r="63" spans="1:23" s="13" customFormat="1" ht="24.95" customHeight="1" x14ac:dyDescent="0.25">
      <c r="A63" s="9">
        <v>62</v>
      </c>
      <c r="B63" s="9" t="s">
        <v>8</v>
      </c>
      <c r="C63" s="9" t="s">
        <v>9</v>
      </c>
      <c r="D63" s="9" t="s">
        <v>278</v>
      </c>
      <c r="E63" s="9" t="s">
        <v>279</v>
      </c>
      <c r="F63" s="9" t="s">
        <v>280</v>
      </c>
      <c r="G63" s="8" t="s">
        <v>281</v>
      </c>
      <c r="H63" s="12" t="s">
        <v>282</v>
      </c>
      <c r="I63" s="6">
        <v>25247.940000000002</v>
      </c>
      <c r="J63" s="6">
        <v>22201.64</v>
      </c>
      <c r="K63" s="6"/>
      <c r="L63" s="6">
        <v>1998.09</v>
      </c>
      <c r="M63" s="6">
        <v>2250.5</v>
      </c>
      <c r="N63" s="6"/>
      <c r="O63" s="6"/>
      <c r="P63" s="6"/>
      <c r="Q63" s="44">
        <f t="shared" si="0"/>
        <v>51698.17</v>
      </c>
      <c r="R63" s="6">
        <f t="shared" si="1"/>
        <v>2067.9268000000002</v>
      </c>
      <c r="S63" s="6">
        <v>8</v>
      </c>
      <c r="T63" s="44">
        <f t="shared" si="2"/>
        <v>49622.243199999997</v>
      </c>
      <c r="U63" s="6"/>
      <c r="V63" s="6">
        <v>1181.44</v>
      </c>
      <c r="W63" s="44">
        <v>1181.44</v>
      </c>
    </row>
    <row r="64" spans="1:23" s="13" customFormat="1" ht="24.95" customHeight="1" x14ac:dyDescent="0.25">
      <c r="A64" s="9">
        <v>63</v>
      </c>
      <c r="B64" s="9" t="s">
        <v>8</v>
      </c>
      <c r="C64" s="9" t="s">
        <v>9</v>
      </c>
      <c r="D64" s="9" t="s">
        <v>283</v>
      </c>
      <c r="E64" s="9" t="s">
        <v>284</v>
      </c>
      <c r="F64" s="9" t="s">
        <v>280</v>
      </c>
      <c r="G64" s="8" t="s">
        <v>285</v>
      </c>
      <c r="H64" s="12" t="s">
        <v>286</v>
      </c>
      <c r="I64" s="6">
        <v>83381.790000000008</v>
      </c>
      <c r="J64" s="6">
        <v>12198.45</v>
      </c>
      <c r="K64" s="6"/>
      <c r="L64" s="6">
        <v>6211.46</v>
      </c>
      <c r="M64" s="6">
        <v>6430.01</v>
      </c>
      <c r="N64" s="6"/>
      <c r="O64" s="6"/>
      <c r="P64" s="6"/>
      <c r="Q64" s="44">
        <f t="shared" si="0"/>
        <v>108221.71</v>
      </c>
      <c r="R64" s="6">
        <f t="shared" si="1"/>
        <v>4328.8684000000003</v>
      </c>
      <c r="S64" s="6">
        <v>8</v>
      </c>
      <c r="T64" s="44">
        <f t="shared" si="2"/>
        <v>103884.8416</v>
      </c>
      <c r="U64" s="6"/>
      <c r="V64" s="6">
        <v>2569.17</v>
      </c>
      <c r="W64" s="44">
        <v>2569.17</v>
      </c>
    </row>
    <row r="65" spans="1:23" s="13" customFormat="1" ht="24.95" customHeight="1" x14ac:dyDescent="0.25">
      <c r="A65" s="9">
        <v>64</v>
      </c>
      <c r="B65" s="9" t="s">
        <v>8</v>
      </c>
      <c r="C65" s="9" t="s">
        <v>9</v>
      </c>
      <c r="D65" s="9" t="s">
        <v>287</v>
      </c>
      <c r="E65" s="9" t="s">
        <v>288</v>
      </c>
      <c r="F65" s="9" t="s">
        <v>289</v>
      </c>
      <c r="G65" s="8" t="s">
        <v>290</v>
      </c>
      <c r="H65" s="12" t="s">
        <v>596</v>
      </c>
      <c r="I65" s="6">
        <v>66547.899999999994</v>
      </c>
      <c r="J65" s="6">
        <v>0</v>
      </c>
      <c r="K65" s="6"/>
      <c r="L65" s="6">
        <v>3779</v>
      </c>
      <c r="M65" s="6"/>
      <c r="N65" s="6"/>
      <c r="O65" s="6"/>
      <c r="P65" s="6"/>
      <c r="Q65" s="44">
        <f t="shared" si="0"/>
        <v>70326.899999999994</v>
      </c>
      <c r="R65" s="6">
        <f t="shared" si="1"/>
        <v>2813.076</v>
      </c>
      <c r="S65" s="6">
        <v>4</v>
      </c>
      <c r="T65" s="44">
        <f t="shared" si="2"/>
        <v>67509.823999999993</v>
      </c>
      <c r="U65" s="6"/>
      <c r="V65" s="6">
        <v>1950.32</v>
      </c>
      <c r="W65" s="44">
        <v>1950.32</v>
      </c>
    </row>
    <row r="66" spans="1:23" s="13" customFormat="1" ht="24.95" customHeight="1" x14ac:dyDescent="0.25">
      <c r="A66" s="9">
        <v>65</v>
      </c>
      <c r="B66" s="9" t="s">
        <v>8</v>
      </c>
      <c r="C66" s="9" t="s">
        <v>9</v>
      </c>
      <c r="D66" s="9" t="s">
        <v>291</v>
      </c>
      <c r="E66" s="9" t="s">
        <v>259</v>
      </c>
      <c r="F66" s="9" t="s">
        <v>289</v>
      </c>
      <c r="G66" s="8" t="s">
        <v>292</v>
      </c>
      <c r="H66" s="12" t="s">
        <v>293</v>
      </c>
      <c r="I66" s="6">
        <v>168704.77999999997</v>
      </c>
      <c r="J66" s="6">
        <v>45241.64</v>
      </c>
      <c r="K66" s="6"/>
      <c r="L66" s="6">
        <v>11336.99</v>
      </c>
      <c r="M66" s="6">
        <v>6430.01</v>
      </c>
      <c r="N66" s="6"/>
      <c r="O66" s="6"/>
      <c r="P66" s="6"/>
      <c r="Q66" s="44">
        <f t="shared" si="0"/>
        <v>231713.41999999998</v>
      </c>
      <c r="R66" s="6">
        <f t="shared" si="1"/>
        <v>9268.5367999999999</v>
      </c>
      <c r="S66" s="6">
        <v>8</v>
      </c>
      <c r="T66" s="44">
        <f t="shared" si="2"/>
        <v>222436.88319999998</v>
      </c>
      <c r="U66" s="6"/>
      <c r="V66" s="6">
        <v>5644.64</v>
      </c>
      <c r="W66" s="44">
        <v>5644.64</v>
      </c>
    </row>
    <row r="67" spans="1:23" s="13" customFormat="1" ht="24.95" customHeight="1" x14ac:dyDescent="0.25">
      <c r="A67" s="9">
        <v>66</v>
      </c>
      <c r="B67" s="9" t="s">
        <v>8</v>
      </c>
      <c r="C67" s="9" t="s">
        <v>9</v>
      </c>
      <c r="D67" s="9" t="s">
        <v>294</v>
      </c>
      <c r="E67" s="9" t="s">
        <v>295</v>
      </c>
      <c r="F67" s="9" t="s">
        <v>289</v>
      </c>
      <c r="G67" s="8" t="s">
        <v>296</v>
      </c>
      <c r="H67" s="12" t="s">
        <v>297</v>
      </c>
      <c r="I67" s="6">
        <v>67882.959999999992</v>
      </c>
      <c r="J67" s="6">
        <v>7717.7000000000007</v>
      </c>
      <c r="K67" s="6"/>
      <c r="L67" s="6">
        <v>3692.12</v>
      </c>
      <c r="M67" s="6">
        <v>4501.01</v>
      </c>
      <c r="N67" s="6"/>
      <c r="O67" s="6"/>
      <c r="P67" s="6"/>
      <c r="Q67" s="44">
        <f t="shared" ref="Q67:Q130" si="3">I67+J67+L67+M67+N67+O67</f>
        <v>83793.789999999979</v>
      </c>
      <c r="R67" s="6">
        <f t="shared" ref="R67:R130" si="4">Q67*4%</f>
        <v>3351.7515999999991</v>
      </c>
      <c r="S67" s="6">
        <v>8</v>
      </c>
      <c r="T67" s="44">
        <f t="shared" ref="T67:T130" si="5">Q67-R67-S67</f>
        <v>80434.038399999976</v>
      </c>
      <c r="U67" s="6"/>
      <c r="V67" s="6">
        <v>1650.27</v>
      </c>
      <c r="W67" s="44">
        <v>1650.27</v>
      </c>
    </row>
    <row r="68" spans="1:23" s="13" customFormat="1" ht="24.95" customHeight="1" x14ac:dyDescent="0.25">
      <c r="A68" s="9">
        <v>67</v>
      </c>
      <c r="B68" s="9" t="s">
        <v>8</v>
      </c>
      <c r="C68" s="9" t="s">
        <v>9</v>
      </c>
      <c r="D68" s="9" t="s">
        <v>298</v>
      </c>
      <c r="E68" s="9" t="s">
        <v>299</v>
      </c>
      <c r="F68" s="9" t="s">
        <v>289</v>
      </c>
      <c r="G68" s="8" t="s">
        <v>300</v>
      </c>
      <c r="H68" s="12" t="s">
        <v>597</v>
      </c>
      <c r="I68" s="6">
        <v>100435.15</v>
      </c>
      <c r="J68" s="6">
        <v>13794.49</v>
      </c>
      <c r="K68" s="53">
        <v>31250.1</v>
      </c>
      <c r="L68" s="6">
        <v>4647.7299999999996</v>
      </c>
      <c r="M68" s="6"/>
      <c r="N68" s="6"/>
      <c r="O68" s="6"/>
      <c r="P68" s="6"/>
      <c r="Q68" s="44">
        <f>I68+J68+L68+M68+N68+O68+K68</f>
        <v>150127.47</v>
      </c>
      <c r="R68" s="6">
        <v>4755.09</v>
      </c>
      <c r="S68" s="6">
        <v>6</v>
      </c>
      <c r="T68" s="44">
        <f t="shared" si="5"/>
        <v>145366.38</v>
      </c>
      <c r="U68" s="6"/>
      <c r="V68" s="6">
        <v>2306.62</v>
      </c>
      <c r="W68" s="44">
        <v>2306.62</v>
      </c>
    </row>
    <row r="69" spans="1:23" s="13" customFormat="1" ht="24.95" customHeight="1" x14ac:dyDescent="0.25">
      <c r="A69" s="9">
        <v>68</v>
      </c>
      <c r="B69" s="9" t="s">
        <v>8</v>
      </c>
      <c r="C69" s="9" t="s">
        <v>9</v>
      </c>
      <c r="D69" s="9" t="s">
        <v>301</v>
      </c>
      <c r="E69" s="9" t="s">
        <v>302</v>
      </c>
      <c r="F69" s="9" t="s">
        <v>303</v>
      </c>
      <c r="G69" s="8" t="s">
        <v>304</v>
      </c>
      <c r="H69" s="12" t="s">
        <v>305</v>
      </c>
      <c r="I69" s="6">
        <v>67882.959999999992</v>
      </c>
      <c r="J69" s="6">
        <v>6810.8</v>
      </c>
      <c r="K69" s="6"/>
      <c r="L69" s="6">
        <v>4778.04</v>
      </c>
      <c r="M69" s="6">
        <v>5144.01</v>
      </c>
      <c r="N69" s="6"/>
      <c r="O69" s="6"/>
      <c r="P69" s="6"/>
      <c r="Q69" s="44">
        <f t="shared" si="3"/>
        <v>84615.809999999983</v>
      </c>
      <c r="R69" s="6">
        <f t="shared" si="4"/>
        <v>3384.6323999999995</v>
      </c>
      <c r="S69" s="6">
        <v>8</v>
      </c>
      <c r="T69" s="44">
        <f t="shared" si="5"/>
        <v>81223.177599999981</v>
      </c>
      <c r="U69" s="6"/>
      <c r="V69" s="6">
        <v>2081.58</v>
      </c>
      <c r="W69" s="44">
        <v>2081.58</v>
      </c>
    </row>
    <row r="70" spans="1:23" s="13" customFormat="1" ht="24.95" customHeight="1" x14ac:dyDescent="0.25">
      <c r="A70" s="9">
        <v>69</v>
      </c>
      <c r="B70" s="9" t="s">
        <v>8</v>
      </c>
      <c r="C70" s="9" t="s">
        <v>9</v>
      </c>
      <c r="D70" s="9" t="s">
        <v>306</v>
      </c>
      <c r="E70" s="9" t="s">
        <v>307</v>
      </c>
      <c r="F70" s="9" t="s">
        <v>303</v>
      </c>
      <c r="G70" s="8" t="s">
        <v>304</v>
      </c>
      <c r="H70" s="12" t="s">
        <v>308</v>
      </c>
      <c r="I70" s="6">
        <v>44608.24</v>
      </c>
      <c r="J70" s="6">
        <v>17145.54</v>
      </c>
      <c r="K70" s="6"/>
      <c r="L70" s="6">
        <v>3040.57</v>
      </c>
      <c r="M70" s="6">
        <v>6430.01</v>
      </c>
      <c r="N70" s="6"/>
      <c r="O70" s="6"/>
      <c r="P70" s="6"/>
      <c r="Q70" s="44">
        <f t="shared" si="3"/>
        <v>71224.36</v>
      </c>
      <c r="R70" s="6">
        <f t="shared" si="4"/>
        <v>2848.9744000000001</v>
      </c>
      <c r="S70" s="6">
        <v>8</v>
      </c>
      <c r="T70" s="44">
        <f t="shared" si="5"/>
        <v>68367.385599999994</v>
      </c>
      <c r="U70" s="6"/>
      <c r="V70" s="6">
        <v>1350.21</v>
      </c>
      <c r="W70" s="44">
        <v>1350.21</v>
      </c>
    </row>
    <row r="71" spans="1:23" s="13" customFormat="1" ht="24.95" customHeight="1" x14ac:dyDescent="0.25">
      <c r="A71" s="9">
        <v>70</v>
      </c>
      <c r="B71" s="9" t="s">
        <v>8</v>
      </c>
      <c r="C71" s="9" t="s">
        <v>9</v>
      </c>
      <c r="D71" s="9" t="s">
        <v>309</v>
      </c>
      <c r="E71" s="9" t="s">
        <v>310</v>
      </c>
      <c r="F71" s="9" t="s">
        <v>303</v>
      </c>
      <c r="G71" s="8" t="s">
        <v>311</v>
      </c>
      <c r="H71" s="12" t="s">
        <v>312</v>
      </c>
      <c r="I71" s="6">
        <v>56245.599999999991</v>
      </c>
      <c r="J71" s="6">
        <v>37480.03</v>
      </c>
      <c r="K71" s="6"/>
      <c r="L71" s="6">
        <v>3909.31</v>
      </c>
      <c r="M71" s="6">
        <v>4501.01</v>
      </c>
      <c r="N71" s="6"/>
      <c r="O71" s="6"/>
      <c r="P71" s="6"/>
      <c r="Q71" s="44">
        <f t="shared" si="3"/>
        <v>102135.94999999998</v>
      </c>
      <c r="R71" s="6">
        <f t="shared" si="4"/>
        <v>4085.4379999999992</v>
      </c>
      <c r="S71" s="6">
        <v>8</v>
      </c>
      <c r="T71" s="44">
        <f t="shared" si="5"/>
        <v>98042.511999999988</v>
      </c>
      <c r="U71" s="6"/>
      <c r="V71" s="6">
        <v>1481.49</v>
      </c>
      <c r="W71" s="44">
        <v>1481.49</v>
      </c>
    </row>
    <row r="72" spans="1:23" s="13" customFormat="1" ht="24.95" customHeight="1" x14ac:dyDescent="0.25">
      <c r="A72" s="9">
        <v>71</v>
      </c>
      <c r="B72" s="9" t="s">
        <v>8</v>
      </c>
      <c r="C72" s="9" t="s">
        <v>9</v>
      </c>
      <c r="D72" s="9" t="s">
        <v>318</v>
      </c>
      <c r="E72" s="9" t="s">
        <v>319</v>
      </c>
      <c r="F72" s="9" t="s">
        <v>320</v>
      </c>
      <c r="G72" s="8" t="s">
        <v>321</v>
      </c>
      <c r="H72" s="12" t="s">
        <v>322</v>
      </c>
      <c r="I72" s="6">
        <v>44608.24</v>
      </c>
      <c r="J72" s="6">
        <v>0</v>
      </c>
      <c r="K72" s="6"/>
      <c r="L72" s="6">
        <v>2389.02</v>
      </c>
      <c r="M72" s="6"/>
      <c r="N72" s="6"/>
      <c r="O72" s="6"/>
      <c r="P72" s="6"/>
      <c r="Q72" s="44">
        <f t="shared" si="3"/>
        <v>46997.259999999995</v>
      </c>
      <c r="R72" s="6">
        <f t="shared" si="4"/>
        <v>1879.8903999999998</v>
      </c>
      <c r="S72" s="6">
        <v>4</v>
      </c>
      <c r="T72" s="44">
        <f t="shared" si="5"/>
        <v>45113.369599999998</v>
      </c>
      <c r="U72" s="6"/>
      <c r="V72" s="6">
        <v>1087.68</v>
      </c>
      <c r="W72" s="44">
        <v>1087.68</v>
      </c>
    </row>
    <row r="73" spans="1:23" s="13" customFormat="1" ht="24.95" customHeight="1" x14ac:dyDescent="0.25">
      <c r="A73" s="9">
        <v>72</v>
      </c>
      <c r="B73" s="9" t="s">
        <v>8</v>
      </c>
      <c r="C73" s="9" t="s">
        <v>9</v>
      </c>
      <c r="D73" s="9" t="s">
        <v>323</v>
      </c>
      <c r="E73" s="9" t="s">
        <v>324</v>
      </c>
      <c r="F73" s="9" t="s">
        <v>325</v>
      </c>
      <c r="G73" s="8" t="s">
        <v>326</v>
      </c>
      <c r="H73" s="12" t="s">
        <v>599</v>
      </c>
      <c r="I73" s="6">
        <v>67882.959999999992</v>
      </c>
      <c r="J73" s="6">
        <v>19805.239999999998</v>
      </c>
      <c r="K73" s="6"/>
      <c r="L73" s="6">
        <v>5125.54</v>
      </c>
      <c r="M73" s="6">
        <v>6430.01</v>
      </c>
      <c r="N73" s="6"/>
      <c r="O73" s="6"/>
      <c r="P73" s="6"/>
      <c r="Q73" s="44">
        <f t="shared" si="3"/>
        <v>99243.749999999971</v>
      </c>
      <c r="R73" s="6">
        <f t="shared" si="4"/>
        <v>3969.7499999999991</v>
      </c>
      <c r="S73" s="6">
        <v>8</v>
      </c>
      <c r="T73" s="44">
        <f t="shared" si="5"/>
        <v>95265.999999999971</v>
      </c>
      <c r="U73" s="6"/>
      <c r="V73" s="6">
        <v>2062.83</v>
      </c>
      <c r="W73" s="44">
        <v>2062.83</v>
      </c>
    </row>
    <row r="74" spans="1:23" s="13" customFormat="1" ht="24.95" customHeight="1" x14ac:dyDescent="0.25">
      <c r="A74" s="9">
        <v>73</v>
      </c>
      <c r="B74" s="9" t="s">
        <v>8</v>
      </c>
      <c r="C74" s="9" t="s">
        <v>9</v>
      </c>
      <c r="D74" s="9" t="s">
        <v>327</v>
      </c>
      <c r="E74" s="9" t="s">
        <v>328</v>
      </c>
      <c r="F74" s="9" t="s">
        <v>329</v>
      </c>
      <c r="G74" s="8" t="s">
        <v>330</v>
      </c>
      <c r="H74" s="12" t="s">
        <v>331</v>
      </c>
      <c r="I74" s="6">
        <v>32970.879999999997</v>
      </c>
      <c r="J74" s="6">
        <v>30750.1</v>
      </c>
      <c r="K74" s="6"/>
      <c r="L74" s="6">
        <v>2258.71</v>
      </c>
      <c r="M74" s="6"/>
      <c r="N74" s="6"/>
      <c r="O74" s="6"/>
      <c r="P74" s="6"/>
      <c r="Q74" s="44">
        <f t="shared" si="3"/>
        <v>65979.69</v>
      </c>
      <c r="R74" s="6">
        <f t="shared" si="4"/>
        <v>2639.1876000000002</v>
      </c>
      <c r="S74" s="6">
        <v>6</v>
      </c>
      <c r="T74" s="44">
        <f t="shared" si="5"/>
        <v>63334.502400000005</v>
      </c>
      <c r="U74" s="6"/>
      <c r="V74" s="6">
        <v>768.87</v>
      </c>
      <c r="W74" s="44">
        <v>768.87</v>
      </c>
    </row>
    <row r="75" spans="1:23" s="13" customFormat="1" ht="24.95" customHeight="1" x14ac:dyDescent="0.25">
      <c r="A75" s="9">
        <v>74</v>
      </c>
      <c r="B75" s="9" t="s">
        <v>8</v>
      </c>
      <c r="C75" s="9" t="s">
        <v>9</v>
      </c>
      <c r="D75" s="9" t="s">
        <v>332</v>
      </c>
      <c r="E75" s="9" t="s">
        <v>333</v>
      </c>
      <c r="F75" s="9" t="s">
        <v>329</v>
      </c>
      <c r="G75" s="8" t="s">
        <v>334</v>
      </c>
      <c r="H75" s="12" t="s">
        <v>600</v>
      </c>
      <c r="I75" s="6">
        <v>67882.959999999992</v>
      </c>
      <c r="J75" s="6">
        <v>0</v>
      </c>
      <c r="K75" s="6"/>
      <c r="L75" s="6">
        <v>4300.24</v>
      </c>
      <c r="M75" s="6"/>
      <c r="N75" s="6"/>
      <c r="O75" s="6"/>
      <c r="P75" s="6"/>
      <c r="Q75" s="44">
        <f t="shared" si="3"/>
        <v>72183.199999999997</v>
      </c>
      <c r="R75" s="6">
        <f t="shared" si="4"/>
        <v>2887.328</v>
      </c>
      <c r="S75" s="6">
        <v>4</v>
      </c>
      <c r="T75" s="44">
        <f t="shared" si="5"/>
        <v>69291.872000000003</v>
      </c>
      <c r="U75" s="6"/>
      <c r="V75" s="6">
        <v>2044.08</v>
      </c>
      <c r="W75" s="44">
        <v>2044.08</v>
      </c>
    </row>
    <row r="76" spans="1:23" s="13" customFormat="1" ht="24.95" customHeight="1" x14ac:dyDescent="0.25">
      <c r="A76" s="9">
        <v>75</v>
      </c>
      <c r="B76" s="9" t="s">
        <v>8</v>
      </c>
      <c r="C76" s="9" t="s">
        <v>9</v>
      </c>
      <c r="D76" s="9" t="s">
        <v>335</v>
      </c>
      <c r="E76" s="9" t="s">
        <v>336</v>
      </c>
      <c r="F76" s="9" t="s">
        <v>329</v>
      </c>
      <c r="G76" s="8" t="s">
        <v>337</v>
      </c>
      <c r="H76" s="12" t="s">
        <v>338</v>
      </c>
      <c r="I76" s="6">
        <v>67882.959999999992</v>
      </c>
      <c r="J76" s="6">
        <v>0</v>
      </c>
      <c r="K76" s="6"/>
      <c r="L76" s="6">
        <v>4604.3</v>
      </c>
      <c r="M76" s="6"/>
      <c r="N76" s="6"/>
      <c r="O76" s="6"/>
      <c r="P76" s="6"/>
      <c r="Q76" s="44">
        <f t="shared" si="3"/>
        <v>72487.259999999995</v>
      </c>
      <c r="R76" s="6">
        <f t="shared" si="4"/>
        <v>2899.4903999999997</v>
      </c>
      <c r="S76" s="6">
        <v>4</v>
      </c>
      <c r="T76" s="44">
        <f t="shared" si="5"/>
        <v>69583.7696</v>
      </c>
      <c r="U76" s="6"/>
      <c r="V76" s="6">
        <v>1819.04</v>
      </c>
      <c r="W76" s="44">
        <v>1819.04</v>
      </c>
    </row>
    <row r="77" spans="1:23" s="13" customFormat="1" ht="24.95" customHeight="1" x14ac:dyDescent="0.25">
      <c r="A77" s="9">
        <v>76</v>
      </c>
      <c r="B77" s="9" t="s">
        <v>8</v>
      </c>
      <c r="C77" s="9" t="s">
        <v>9</v>
      </c>
      <c r="D77" s="9" t="s">
        <v>339</v>
      </c>
      <c r="E77" s="9" t="s">
        <v>340</v>
      </c>
      <c r="F77" s="9" t="s">
        <v>329</v>
      </c>
      <c r="G77" s="8" t="s">
        <v>341</v>
      </c>
      <c r="H77" s="12" t="s">
        <v>342</v>
      </c>
      <c r="I77" s="6">
        <v>79520.320000000007</v>
      </c>
      <c r="J77" s="6">
        <v>13203.49</v>
      </c>
      <c r="K77" s="6"/>
      <c r="L77" s="6">
        <v>5125.54</v>
      </c>
      <c r="M77" s="6"/>
      <c r="N77" s="6"/>
      <c r="O77" s="6"/>
      <c r="P77" s="6"/>
      <c r="Q77" s="44">
        <f t="shared" si="3"/>
        <v>97849.35</v>
      </c>
      <c r="R77" s="6">
        <f t="shared" si="4"/>
        <v>3913.9740000000002</v>
      </c>
      <c r="S77" s="6">
        <v>6</v>
      </c>
      <c r="T77" s="44">
        <f t="shared" si="5"/>
        <v>93929.376000000004</v>
      </c>
      <c r="U77" s="6"/>
      <c r="V77" s="6">
        <v>2231.61</v>
      </c>
      <c r="W77" s="44">
        <v>2231.61</v>
      </c>
    </row>
    <row r="78" spans="1:23" s="13" customFormat="1" ht="24.95" customHeight="1" x14ac:dyDescent="0.25">
      <c r="A78" s="9">
        <v>77</v>
      </c>
      <c r="B78" s="9" t="s">
        <v>8</v>
      </c>
      <c r="C78" s="9" t="s">
        <v>9</v>
      </c>
      <c r="D78" s="9" t="s">
        <v>343</v>
      </c>
      <c r="E78" s="9" t="s">
        <v>288</v>
      </c>
      <c r="F78" s="9" t="s">
        <v>329</v>
      </c>
      <c r="G78" s="8" t="s">
        <v>344</v>
      </c>
      <c r="H78" s="12" t="s">
        <v>345</v>
      </c>
      <c r="I78" s="6">
        <v>40746.770000000004</v>
      </c>
      <c r="J78" s="6">
        <v>8373.6500000000015</v>
      </c>
      <c r="K78" s="6"/>
      <c r="L78" s="6">
        <v>3170.88</v>
      </c>
      <c r="M78" s="6">
        <v>2572</v>
      </c>
      <c r="N78" s="6"/>
      <c r="O78" s="6"/>
      <c r="P78" s="6"/>
      <c r="Q78" s="44">
        <f t="shared" si="3"/>
        <v>54863.3</v>
      </c>
      <c r="R78" s="6">
        <f t="shared" si="4"/>
        <v>2194.5320000000002</v>
      </c>
      <c r="S78" s="6">
        <v>8</v>
      </c>
      <c r="T78" s="44">
        <f t="shared" si="5"/>
        <v>52660.768000000004</v>
      </c>
      <c r="U78" s="6"/>
      <c r="V78" s="6">
        <v>1387.73</v>
      </c>
      <c r="W78" s="44">
        <v>1387.73</v>
      </c>
    </row>
    <row r="79" spans="1:23" s="13" customFormat="1" ht="24.95" customHeight="1" x14ac:dyDescent="0.25">
      <c r="A79" s="9">
        <v>78</v>
      </c>
      <c r="B79" s="9" t="s">
        <v>8</v>
      </c>
      <c r="C79" s="9" t="s">
        <v>9</v>
      </c>
      <c r="D79" s="9" t="s">
        <v>346</v>
      </c>
      <c r="E79" s="9" t="s">
        <v>347</v>
      </c>
      <c r="F79" s="9" t="s">
        <v>329</v>
      </c>
      <c r="G79" s="8" t="s">
        <v>348</v>
      </c>
      <c r="H79" s="12" t="s">
        <v>349</v>
      </c>
      <c r="I79" s="6">
        <v>56245.599999999991</v>
      </c>
      <c r="J79" s="6">
        <v>13511.46</v>
      </c>
      <c r="K79" s="6"/>
      <c r="L79" s="6">
        <v>4864.92</v>
      </c>
      <c r="M79" s="6"/>
      <c r="N79" s="6"/>
      <c r="O79" s="6"/>
      <c r="P79" s="6"/>
      <c r="Q79" s="44">
        <f t="shared" si="3"/>
        <v>74621.98</v>
      </c>
      <c r="R79" s="6">
        <f t="shared" si="4"/>
        <v>2984.8791999999999</v>
      </c>
      <c r="S79" s="6">
        <v>6</v>
      </c>
      <c r="T79" s="44">
        <f t="shared" si="5"/>
        <v>71631.1008</v>
      </c>
      <c r="U79" s="6"/>
      <c r="V79" s="6">
        <v>1987.82</v>
      </c>
      <c r="W79" s="44">
        <v>1987.82</v>
      </c>
    </row>
    <row r="80" spans="1:23" s="13" customFormat="1" ht="24.95" customHeight="1" x14ac:dyDescent="0.25">
      <c r="A80" s="9">
        <v>79</v>
      </c>
      <c r="B80" s="9" t="s">
        <v>8</v>
      </c>
      <c r="C80" s="9" t="s">
        <v>9</v>
      </c>
      <c r="D80" s="9" t="s">
        <v>350</v>
      </c>
      <c r="E80" s="9" t="s">
        <v>351</v>
      </c>
      <c r="F80" s="9" t="s">
        <v>329</v>
      </c>
      <c r="G80" s="8" t="s">
        <v>352</v>
      </c>
      <c r="H80" s="12" t="s">
        <v>353</v>
      </c>
      <c r="I80" s="6">
        <v>79520.320000000007</v>
      </c>
      <c r="J80" s="6">
        <v>12517.060000000001</v>
      </c>
      <c r="K80" s="6"/>
      <c r="L80" s="6">
        <v>5820.53</v>
      </c>
      <c r="M80" s="6">
        <v>5144.01</v>
      </c>
      <c r="N80" s="6"/>
      <c r="O80" s="6"/>
      <c r="P80" s="6"/>
      <c r="Q80" s="44">
        <f t="shared" si="3"/>
        <v>103001.92</v>
      </c>
      <c r="R80" s="6">
        <f t="shared" si="4"/>
        <v>4120.0767999999998</v>
      </c>
      <c r="S80" s="6">
        <v>8</v>
      </c>
      <c r="T80" s="44">
        <f t="shared" si="5"/>
        <v>98873.843200000003</v>
      </c>
      <c r="U80" s="6"/>
      <c r="V80" s="6">
        <v>2606.67</v>
      </c>
      <c r="W80" s="44">
        <v>2606.67</v>
      </c>
    </row>
    <row r="81" spans="1:23" s="13" customFormat="1" ht="24.95" customHeight="1" x14ac:dyDescent="0.25">
      <c r="A81" s="9">
        <v>80</v>
      </c>
      <c r="B81" s="9" t="s">
        <v>8</v>
      </c>
      <c r="C81" s="9" t="s">
        <v>9</v>
      </c>
      <c r="D81" s="9" t="s">
        <v>354</v>
      </c>
      <c r="E81" s="9" t="s">
        <v>355</v>
      </c>
      <c r="F81" s="9" t="s">
        <v>329</v>
      </c>
      <c r="G81" s="8" t="s">
        <v>356</v>
      </c>
      <c r="H81" s="12" t="s">
        <v>357</v>
      </c>
      <c r="I81" s="6">
        <v>40693.82</v>
      </c>
      <c r="J81" s="6">
        <v>21587.18</v>
      </c>
      <c r="K81" s="6"/>
      <c r="L81" s="6">
        <v>2084.96</v>
      </c>
      <c r="M81" s="6"/>
      <c r="N81" s="6"/>
      <c r="O81" s="6"/>
      <c r="P81" s="6"/>
      <c r="Q81" s="44">
        <f t="shared" si="3"/>
        <v>64365.96</v>
      </c>
      <c r="R81" s="6">
        <f t="shared" si="4"/>
        <v>2574.6383999999998</v>
      </c>
      <c r="S81" s="6">
        <v>6</v>
      </c>
      <c r="T81" s="44">
        <f t="shared" si="5"/>
        <v>61785.321599999996</v>
      </c>
      <c r="U81" s="6"/>
      <c r="V81" s="6">
        <v>712.61</v>
      </c>
      <c r="W81" s="44">
        <v>712.61</v>
      </c>
    </row>
    <row r="82" spans="1:23" s="13" customFormat="1" ht="24.95" customHeight="1" x14ac:dyDescent="0.25">
      <c r="A82" s="9">
        <v>81</v>
      </c>
      <c r="B82" s="9" t="s">
        <v>8</v>
      </c>
      <c r="C82" s="9" t="s">
        <v>9</v>
      </c>
      <c r="D82" s="9" t="s">
        <v>358</v>
      </c>
      <c r="E82" s="9" t="s">
        <v>259</v>
      </c>
      <c r="F82" s="9" t="s">
        <v>329</v>
      </c>
      <c r="G82" s="8" t="s">
        <v>359</v>
      </c>
      <c r="H82" s="12" t="s">
        <v>601</v>
      </c>
      <c r="I82" s="6">
        <v>67882.959999999992</v>
      </c>
      <c r="J82" s="6">
        <v>19009.25</v>
      </c>
      <c r="K82" s="46"/>
      <c r="L82" s="5">
        <v>5646.78</v>
      </c>
      <c r="M82" s="6"/>
      <c r="N82" s="6"/>
      <c r="O82" s="6"/>
      <c r="P82" s="6"/>
      <c r="Q82" s="44">
        <f t="shared" si="3"/>
        <v>92538.989999999991</v>
      </c>
      <c r="R82" s="6">
        <f t="shared" si="4"/>
        <v>3701.5595999999996</v>
      </c>
      <c r="S82" s="6">
        <v>6</v>
      </c>
      <c r="T82" s="44">
        <f t="shared" si="5"/>
        <v>88831.430399999997</v>
      </c>
      <c r="U82" s="6"/>
      <c r="V82" s="6"/>
      <c r="W82" s="44"/>
    </row>
    <row r="83" spans="1:23" s="13" customFormat="1" ht="24.95" customHeight="1" x14ac:dyDescent="0.25">
      <c r="A83" s="9">
        <v>82</v>
      </c>
      <c r="B83" s="9" t="s">
        <v>8</v>
      </c>
      <c r="C83" s="9" t="s">
        <v>9</v>
      </c>
      <c r="D83" s="9" t="s">
        <v>360</v>
      </c>
      <c r="E83" s="9" t="s">
        <v>295</v>
      </c>
      <c r="F83" s="9" t="s">
        <v>329</v>
      </c>
      <c r="G83" s="8" t="s">
        <v>361</v>
      </c>
      <c r="H83" s="12" t="s">
        <v>362</v>
      </c>
      <c r="I83" s="6">
        <v>32970.879999999997</v>
      </c>
      <c r="J83" s="6">
        <v>26298.019999999997</v>
      </c>
      <c r="K83" s="6"/>
      <c r="L83" s="6">
        <v>1563.72</v>
      </c>
      <c r="M83" s="6"/>
      <c r="N83" s="6"/>
      <c r="O83" s="6"/>
      <c r="P83" s="6"/>
      <c r="Q83" s="44">
        <f t="shared" si="3"/>
        <v>60832.619999999995</v>
      </c>
      <c r="R83" s="6">
        <f t="shared" si="4"/>
        <v>2433.3047999999999</v>
      </c>
      <c r="S83" s="6">
        <v>6</v>
      </c>
      <c r="T83" s="44">
        <f t="shared" si="5"/>
        <v>58393.315199999997</v>
      </c>
      <c r="U83" s="6"/>
      <c r="V83" s="6">
        <v>656.35</v>
      </c>
      <c r="W83" s="44">
        <v>656.35</v>
      </c>
    </row>
    <row r="84" spans="1:23" s="13" customFormat="1" ht="24.95" customHeight="1" x14ac:dyDescent="0.25">
      <c r="A84" s="9">
        <v>83</v>
      </c>
      <c r="B84" s="9" t="s">
        <v>8</v>
      </c>
      <c r="C84" s="9" t="s">
        <v>9</v>
      </c>
      <c r="D84" s="9" t="s">
        <v>363</v>
      </c>
      <c r="E84" s="9" t="s">
        <v>364</v>
      </c>
      <c r="F84" s="9" t="s">
        <v>329</v>
      </c>
      <c r="G84" s="8" t="s">
        <v>365</v>
      </c>
      <c r="H84" s="12" t="s">
        <v>366</v>
      </c>
      <c r="I84" s="6">
        <v>44608.24</v>
      </c>
      <c r="J84" s="6">
        <v>30025.360000000001</v>
      </c>
      <c r="K84" s="6"/>
      <c r="L84" s="6">
        <v>2345.59</v>
      </c>
      <c r="M84" s="6"/>
      <c r="N84" s="6"/>
      <c r="O84" s="6"/>
      <c r="P84" s="6"/>
      <c r="Q84" s="44">
        <f t="shared" si="3"/>
        <v>76979.19</v>
      </c>
      <c r="R84" s="6">
        <f t="shared" si="4"/>
        <v>3079.1676000000002</v>
      </c>
      <c r="S84" s="6">
        <v>6</v>
      </c>
      <c r="T84" s="44">
        <f t="shared" si="5"/>
        <v>73894.022400000002</v>
      </c>
      <c r="U84" s="6"/>
      <c r="V84" s="6">
        <v>1162.69</v>
      </c>
      <c r="W84" s="44">
        <v>1162.69</v>
      </c>
    </row>
    <row r="85" spans="1:23" s="13" customFormat="1" ht="24.95" customHeight="1" x14ac:dyDescent="0.25">
      <c r="A85" s="9">
        <v>84</v>
      </c>
      <c r="B85" s="9" t="s">
        <v>8</v>
      </c>
      <c r="C85" s="9" t="s">
        <v>9</v>
      </c>
      <c r="D85" s="9" t="s">
        <v>367</v>
      </c>
      <c r="E85" s="9" t="s">
        <v>368</v>
      </c>
      <c r="F85" s="9" t="s">
        <v>329</v>
      </c>
      <c r="G85" s="8" t="s">
        <v>369</v>
      </c>
      <c r="H85" s="12" t="s">
        <v>370</v>
      </c>
      <c r="I85" s="6">
        <v>56245.599999999991</v>
      </c>
      <c r="J85" s="6">
        <v>14748.869999999999</v>
      </c>
      <c r="K85" s="6"/>
      <c r="L85" s="6">
        <v>4039.62</v>
      </c>
      <c r="M85" s="6"/>
      <c r="N85" s="6"/>
      <c r="O85" s="6"/>
      <c r="P85" s="6"/>
      <c r="Q85" s="44">
        <f t="shared" si="3"/>
        <v>75034.089999999982</v>
      </c>
      <c r="R85" s="6">
        <f t="shared" si="4"/>
        <v>3001.3635999999992</v>
      </c>
      <c r="S85" s="6">
        <v>6</v>
      </c>
      <c r="T85" s="44">
        <f t="shared" si="5"/>
        <v>72026.726399999985</v>
      </c>
      <c r="U85" s="6"/>
      <c r="V85" s="6">
        <v>1931.56</v>
      </c>
      <c r="W85" s="44">
        <v>1931.56</v>
      </c>
    </row>
    <row r="86" spans="1:23" s="13" customFormat="1" ht="24.95" customHeight="1" x14ac:dyDescent="0.25">
      <c r="A86" s="9">
        <v>85</v>
      </c>
      <c r="B86" s="9" t="s">
        <v>8</v>
      </c>
      <c r="C86" s="9" t="s">
        <v>9</v>
      </c>
      <c r="D86" s="9" t="s">
        <v>371</v>
      </c>
      <c r="E86" s="9" t="s">
        <v>372</v>
      </c>
      <c r="F86" s="9" t="s">
        <v>329</v>
      </c>
      <c r="G86" s="8" t="s">
        <v>373</v>
      </c>
      <c r="H86" s="12" t="s">
        <v>374</v>
      </c>
      <c r="I86" s="6">
        <v>52384.12999999999</v>
      </c>
      <c r="J86" s="6">
        <v>21565.08</v>
      </c>
      <c r="K86" s="6"/>
      <c r="L86" s="6">
        <v>4256.8</v>
      </c>
      <c r="M86" s="6">
        <v>4501.01</v>
      </c>
      <c r="N86" s="6"/>
      <c r="O86" s="6"/>
      <c r="P86" s="6"/>
      <c r="Q86" s="44">
        <f t="shared" si="3"/>
        <v>82707.01999999999</v>
      </c>
      <c r="R86" s="6">
        <f t="shared" si="4"/>
        <v>3308.2807999999995</v>
      </c>
      <c r="S86" s="6">
        <v>8</v>
      </c>
      <c r="T86" s="44">
        <f t="shared" si="5"/>
        <v>79390.739199999996</v>
      </c>
      <c r="U86" s="6"/>
      <c r="V86" s="6">
        <v>2081.58</v>
      </c>
      <c r="W86" s="44">
        <v>2081.58</v>
      </c>
    </row>
    <row r="87" spans="1:23" s="13" customFormat="1" ht="33" customHeight="1" x14ac:dyDescent="0.25">
      <c r="A87" s="9">
        <v>86</v>
      </c>
      <c r="B87" s="9" t="s">
        <v>8</v>
      </c>
      <c r="C87" s="9" t="s">
        <v>9</v>
      </c>
      <c r="D87" s="9" t="s">
        <v>375</v>
      </c>
      <c r="E87" s="9" t="s">
        <v>376</v>
      </c>
      <c r="F87" s="9" t="s">
        <v>329</v>
      </c>
      <c r="G87" s="8" t="s">
        <v>377</v>
      </c>
      <c r="H87" s="12" t="s">
        <v>378</v>
      </c>
      <c r="I87" s="6">
        <v>44608.24</v>
      </c>
      <c r="J87" s="6">
        <v>23295.59</v>
      </c>
      <c r="K87" s="5"/>
      <c r="L87" s="5">
        <v>3648.69</v>
      </c>
      <c r="M87" s="6"/>
      <c r="N87" s="6"/>
      <c r="O87" s="6"/>
      <c r="P87" s="6"/>
      <c r="Q87" s="44">
        <f t="shared" si="3"/>
        <v>71552.52</v>
      </c>
      <c r="R87" s="6">
        <f t="shared" si="4"/>
        <v>2862.1008000000002</v>
      </c>
      <c r="S87" s="6">
        <v>6</v>
      </c>
      <c r="T87" s="44">
        <f t="shared" si="5"/>
        <v>68684.419200000004</v>
      </c>
      <c r="U87" s="6"/>
      <c r="V87" s="6">
        <v>1481.49</v>
      </c>
      <c r="W87" s="44">
        <v>1481.49</v>
      </c>
    </row>
    <row r="88" spans="1:23" s="13" customFormat="1" ht="24.95" customHeight="1" x14ac:dyDescent="0.25">
      <c r="A88" s="9">
        <v>87</v>
      </c>
      <c r="B88" s="9" t="s">
        <v>8</v>
      </c>
      <c r="C88" s="9" t="s">
        <v>9</v>
      </c>
      <c r="D88" s="9" t="s">
        <v>379</v>
      </c>
      <c r="E88" s="9" t="s">
        <v>380</v>
      </c>
      <c r="F88" s="9" t="s">
        <v>329</v>
      </c>
      <c r="G88" s="8" t="s">
        <v>381</v>
      </c>
      <c r="H88" s="12" t="s">
        <v>382</v>
      </c>
      <c r="I88" s="6">
        <v>56245.599999999991</v>
      </c>
      <c r="J88" s="6">
        <v>48490.05</v>
      </c>
      <c r="K88" s="6"/>
      <c r="L88" s="6">
        <v>4604.3</v>
      </c>
      <c r="M88" s="6"/>
      <c r="N88" s="6"/>
      <c r="O88" s="6"/>
      <c r="P88" s="6"/>
      <c r="Q88" s="44">
        <f t="shared" si="3"/>
        <v>109339.95</v>
      </c>
      <c r="R88" s="6">
        <f t="shared" si="4"/>
        <v>4373.598</v>
      </c>
      <c r="S88" s="6">
        <v>6</v>
      </c>
      <c r="T88" s="44">
        <f t="shared" si="5"/>
        <v>104960.352</v>
      </c>
      <c r="U88" s="6"/>
      <c r="V88" s="6">
        <v>1987.82</v>
      </c>
      <c r="W88" s="44">
        <v>1987.82</v>
      </c>
    </row>
    <row r="89" spans="1:23" s="13" customFormat="1" ht="24.95" customHeight="1" x14ac:dyDescent="0.25">
      <c r="A89" s="9">
        <v>88</v>
      </c>
      <c r="B89" s="9" t="s">
        <v>8</v>
      </c>
      <c r="C89" s="9" t="s">
        <v>9</v>
      </c>
      <c r="D89" s="9" t="s">
        <v>383</v>
      </c>
      <c r="E89" s="9" t="s">
        <v>384</v>
      </c>
      <c r="F89" s="9" t="s">
        <v>329</v>
      </c>
      <c r="G89" s="8" t="s">
        <v>385</v>
      </c>
      <c r="H89" s="12" t="s">
        <v>386</v>
      </c>
      <c r="I89" s="6">
        <v>44608.24</v>
      </c>
      <c r="J89" s="6">
        <v>31454.720000000001</v>
      </c>
      <c r="K89" s="6"/>
      <c r="L89" s="6">
        <v>3561.81</v>
      </c>
      <c r="M89" s="6"/>
      <c r="N89" s="6"/>
      <c r="O89" s="6"/>
      <c r="P89" s="6"/>
      <c r="Q89" s="44">
        <f t="shared" si="3"/>
        <v>79624.76999999999</v>
      </c>
      <c r="R89" s="6">
        <f t="shared" si="4"/>
        <v>3184.9907999999996</v>
      </c>
      <c r="S89" s="6">
        <v>6</v>
      </c>
      <c r="T89" s="44">
        <f t="shared" si="5"/>
        <v>76433.77919999999</v>
      </c>
      <c r="U89" s="6"/>
      <c r="V89" s="6">
        <v>1518.99</v>
      </c>
      <c r="W89" s="44">
        <v>1518.99</v>
      </c>
    </row>
    <row r="90" spans="1:23" s="13" customFormat="1" ht="24.95" customHeight="1" x14ac:dyDescent="0.25">
      <c r="A90" s="9">
        <v>89</v>
      </c>
      <c r="B90" s="9" t="s">
        <v>8</v>
      </c>
      <c r="C90" s="9" t="s">
        <v>9</v>
      </c>
      <c r="D90" s="9" t="s">
        <v>387</v>
      </c>
      <c r="E90" s="9" t="s">
        <v>388</v>
      </c>
      <c r="F90" s="9" t="s">
        <v>329</v>
      </c>
      <c r="G90" s="8" t="s">
        <v>389</v>
      </c>
      <c r="H90" s="12" t="s">
        <v>602</v>
      </c>
      <c r="I90" s="6">
        <v>98880.62</v>
      </c>
      <c r="J90" s="6">
        <v>43678.479999999996</v>
      </c>
      <c r="K90" s="6"/>
      <c r="L90" s="6">
        <v>5863.96</v>
      </c>
      <c r="M90" s="6"/>
      <c r="N90" s="6"/>
      <c r="O90" s="6"/>
      <c r="P90" s="6"/>
      <c r="Q90" s="44">
        <f t="shared" si="3"/>
        <v>148423.05999999997</v>
      </c>
      <c r="R90" s="6">
        <f t="shared" si="4"/>
        <v>5936.9223999999986</v>
      </c>
      <c r="S90" s="6">
        <v>6</v>
      </c>
      <c r="T90" s="44">
        <f t="shared" si="5"/>
        <v>142480.13759999996</v>
      </c>
      <c r="U90" s="6"/>
      <c r="V90" s="6">
        <v>2437.89</v>
      </c>
      <c r="W90" s="44">
        <v>2437.89</v>
      </c>
    </row>
    <row r="91" spans="1:23" s="13" customFormat="1" ht="24.95" customHeight="1" x14ac:dyDescent="0.25">
      <c r="A91" s="9">
        <v>90</v>
      </c>
      <c r="B91" s="9" t="s">
        <v>8</v>
      </c>
      <c r="C91" s="9" t="s">
        <v>9</v>
      </c>
      <c r="D91" s="9" t="s">
        <v>390</v>
      </c>
      <c r="E91" s="9" t="s">
        <v>391</v>
      </c>
      <c r="F91" s="9" t="s">
        <v>329</v>
      </c>
      <c r="G91" s="8" t="s">
        <v>392</v>
      </c>
      <c r="H91" s="12" t="s">
        <v>393</v>
      </c>
      <c r="I91" s="6">
        <v>56245.599999999991</v>
      </c>
      <c r="J91" s="6">
        <v>0</v>
      </c>
      <c r="K91" s="46"/>
      <c r="L91" s="5">
        <v>4256.8</v>
      </c>
      <c r="M91" s="6"/>
      <c r="N91" s="6"/>
      <c r="O91" s="6"/>
      <c r="P91" s="6"/>
      <c r="Q91" s="44">
        <f t="shared" si="3"/>
        <v>60502.399999999994</v>
      </c>
      <c r="R91" s="6">
        <f t="shared" si="4"/>
        <v>2420.096</v>
      </c>
      <c r="S91" s="6">
        <v>4</v>
      </c>
      <c r="T91" s="44">
        <f t="shared" si="5"/>
        <v>58078.303999999996</v>
      </c>
      <c r="U91" s="6"/>
      <c r="V91" s="6">
        <v>1687.77</v>
      </c>
      <c r="W91" s="44">
        <v>1687.77</v>
      </c>
    </row>
    <row r="92" spans="1:23" s="13" customFormat="1" ht="24.95" customHeight="1" x14ac:dyDescent="0.25">
      <c r="A92" s="9">
        <v>91</v>
      </c>
      <c r="B92" s="9" t="s">
        <v>8</v>
      </c>
      <c r="C92" s="9" t="s">
        <v>9</v>
      </c>
      <c r="D92" s="9" t="s">
        <v>394</v>
      </c>
      <c r="E92" s="9" t="s">
        <v>395</v>
      </c>
      <c r="F92" s="9" t="s">
        <v>329</v>
      </c>
      <c r="G92" s="8" t="s">
        <v>396</v>
      </c>
      <c r="H92" s="12" t="s">
        <v>397</v>
      </c>
      <c r="I92" s="6">
        <v>67882.959999999992</v>
      </c>
      <c r="J92" s="6">
        <v>56498.069999999992</v>
      </c>
      <c r="K92" s="6"/>
      <c r="L92" s="6">
        <v>5777.09</v>
      </c>
      <c r="M92" s="6"/>
      <c r="N92" s="6"/>
      <c r="O92" s="6"/>
      <c r="P92" s="6"/>
      <c r="Q92" s="44">
        <f t="shared" si="3"/>
        <v>130158.11999999998</v>
      </c>
      <c r="R92" s="6">
        <f t="shared" si="4"/>
        <v>5206.3247999999994</v>
      </c>
      <c r="S92" s="6">
        <v>6</v>
      </c>
      <c r="T92" s="44">
        <f t="shared" si="5"/>
        <v>124945.79519999998</v>
      </c>
      <c r="U92" s="6"/>
      <c r="V92" s="6">
        <v>2381.63</v>
      </c>
      <c r="W92" s="44">
        <v>2381.63</v>
      </c>
    </row>
    <row r="93" spans="1:23" s="13" customFormat="1" ht="24.95" customHeight="1" x14ac:dyDescent="0.25">
      <c r="A93" s="9">
        <v>92</v>
      </c>
      <c r="B93" s="9" t="s">
        <v>8</v>
      </c>
      <c r="C93" s="9" t="s">
        <v>9</v>
      </c>
      <c r="D93" s="9" t="s">
        <v>398</v>
      </c>
      <c r="E93" s="9" t="s">
        <v>399</v>
      </c>
      <c r="F93" s="9" t="s">
        <v>329</v>
      </c>
      <c r="G93" s="8" t="s">
        <v>400</v>
      </c>
      <c r="H93" s="12" t="s">
        <v>621</v>
      </c>
      <c r="I93" s="6">
        <v>56245.599999999991</v>
      </c>
      <c r="J93" s="6">
        <v>7414.08</v>
      </c>
      <c r="K93" s="6"/>
      <c r="L93" s="6">
        <v>3996.18</v>
      </c>
      <c r="M93" s="6"/>
      <c r="N93" s="6"/>
      <c r="O93" s="6"/>
      <c r="P93" s="6"/>
      <c r="Q93" s="44">
        <f t="shared" si="3"/>
        <v>67655.859999999986</v>
      </c>
      <c r="R93" s="6">
        <f t="shared" si="4"/>
        <v>2706.2343999999994</v>
      </c>
      <c r="S93" s="6">
        <v>6</v>
      </c>
      <c r="T93" s="44">
        <f t="shared" si="5"/>
        <v>64943.625599999985</v>
      </c>
      <c r="U93" s="6"/>
      <c r="V93" s="6">
        <v>1744.03</v>
      </c>
      <c r="W93" s="44">
        <v>1744.03</v>
      </c>
    </row>
    <row r="94" spans="1:23" s="13" customFormat="1" ht="24.95" customHeight="1" x14ac:dyDescent="0.25">
      <c r="A94" s="9">
        <v>93</v>
      </c>
      <c r="B94" s="9" t="s">
        <v>8</v>
      </c>
      <c r="C94" s="9" t="s">
        <v>9</v>
      </c>
      <c r="D94" s="9" t="s">
        <v>401</v>
      </c>
      <c r="E94" s="9" t="s">
        <v>402</v>
      </c>
      <c r="F94" s="9" t="s">
        <v>329</v>
      </c>
      <c r="G94" s="8" t="s">
        <v>403</v>
      </c>
      <c r="H94" s="12" t="s">
        <v>603</v>
      </c>
      <c r="I94" s="6">
        <v>29109.409999999996</v>
      </c>
      <c r="J94" s="6">
        <v>11264.68</v>
      </c>
      <c r="K94" s="6"/>
      <c r="L94" s="6">
        <v>1954.65</v>
      </c>
      <c r="M94" s="6"/>
      <c r="N94" s="6"/>
      <c r="O94" s="6"/>
      <c r="P94" s="6"/>
      <c r="Q94" s="44">
        <f t="shared" si="3"/>
        <v>42328.74</v>
      </c>
      <c r="R94" s="6">
        <f t="shared" si="4"/>
        <v>1693.1496</v>
      </c>
      <c r="S94" s="6">
        <v>6</v>
      </c>
      <c r="T94" s="44">
        <f t="shared" si="5"/>
        <v>40629.590400000001</v>
      </c>
      <c r="U94" s="6"/>
      <c r="V94" s="6"/>
      <c r="W94" s="44"/>
    </row>
    <row r="95" spans="1:23" s="13" customFormat="1" ht="24.95" customHeight="1" x14ac:dyDescent="0.25">
      <c r="A95" s="9">
        <v>94</v>
      </c>
      <c r="B95" s="9" t="s">
        <v>8</v>
      </c>
      <c r="C95" s="9" t="s">
        <v>9</v>
      </c>
      <c r="D95" s="9" t="s">
        <v>404</v>
      </c>
      <c r="E95" s="9" t="s">
        <v>405</v>
      </c>
      <c r="F95" s="9" t="s">
        <v>329</v>
      </c>
      <c r="G95" s="8" t="s">
        <v>406</v>
      </c>
      <c r="H95" s="12" t="s">
        <v>407</v>
      </c>
      <c r="I95" s="6">
        <v>79520.320000000007</v>
      </c>
      <c r="J95" s="6">
        <v>40480.82</v>
      </c>
      <c r="K95" s="6"/>
      <c r="L95" s="6">
        <v>7167.07</v>
      </c>
      <c r="M95" s="6">
        <v>5144.01</v>
      </c>
      <c r="N95" s="6"/>
      <c r="O95" s="6"/>
      <c r="P95" s="6"/>
      <c r="Q95" s="44">
        <f t="shared" si="3"/>
        <v>132312.22000000003</v>
      </c>
      <c r="R95" s="6">
        <v>0</v>
      </c>
      <c r="S95" s="6">
        <v>0</v>
      </c>
      <c r="T95" s="44">
        <f t="shared" si="5"/>
        <v>132312.22000000003</v>
      </c>
      <c r="U95" s="6"/>
      <c r="V95" s="6">
        <v>3037.99</v>
      </c>
      <c r="W95" s="44">
        <v>3037.99</v>
      </c>
    </row>
    <row r="96" spans="1:23" s="13" customFormat="1" ht="24.95" customHeight="1" x14ac:dyDescent="0.25">
      <c r="A96" s="9">
        <v>95</v>
      </c>
      <c r="B96" s="9" t="s">
        <v>8</v>
      </c>
      <c r="C96" s="9" t="s">
        <v>9</v>
      </c>
      <c r="D96" s="9" t="s">
        <v>663</v>
      </c>
      <c r="E96" s="9" t="s">
        <v>664</v>
      </c>
      <c r="F96" s="9" t="s">
        <v>329</v>
      </c>
      <c r="G96" s="8" t="s">
        <v>665</v>
      </c>
      <c r="H96" s="12" t="s">
        <v>666</v>
      </c>
      <c r="I96" s="6">
        <v>9696.16</v>
      </c>
      <c r="J96" s="6">
        <v>18054.05</v>
      </c>
      <c r="K96" s="6"/>
      <c r="L96" s="6">
        <v>2779.95</v>
      </c>
      <c r="M96" s="6"/>
      <c r="N96" s="6"/>
      <c r="O96" s="6"/>
      <c r="P96" s="6"/>
      <c r="Q96" s="44">
        <f t="shared" si="3"/>
        <v>30530.16</v>
      </c>
      <c r="R96" s="6">
        <f t="shared" si="4"/>
        <v>1221.2064</v>
      </c>
      <c r="S96" s="6">
        <v>6</v>
      </c>
      <c r="T96" s="44">
        <f t="shared" si="5"/>
        <v>29302.953600000001</v>
      </c>
      <c r="U96" s="6"/>
      <c r="V96" s="6"/>
      <c r="W96" s="44"/>
    </row>
    <row r="97" spans="1:23" s="13" customFormat="1" ht="24.95" customHeight="1" x14ac:dyDescent="0.25">
      <c r="A97" s="9">
        <v>96</v>
      </c>
      <c r="B97" s="9" t="s">
        <v>8</v>
      </c>
      <c r="C97" s="9" t="s">
        <v>9</v>
      </c>
      <c r="D97" s="9" t="s">
        <v>447</v>
      </c>
      <c r="E97" s="9" t="s">
        <v>448</v>
      </c>
      <c r="F97" s="9" t="s">
        <v>449</v>
      </c>
      <c r="G97" s="8" t="s">
        <v>450</v>
      </c>
      <c r="H97" s="12" t="s">
        <v>619</v>
      </c>
      <c r="I97" s="6">
        <v>44608.24</v>
      </c>
      <c r="J97" s="6">
        <v>0</v>
      </c>
      <c r="K97" s="6"/>
      <c r="L97" s="6">
        <v>3214.32</v>
      </c>
      <c r="M97" s="6"/>
      <c r="N97" s="6"/>
      <c r="O97" s="6"/>
      <c r="P97" s="6"/>
      <c r="Q97" s="44">
        <f t="shared" si="3"/>
        <v>47822.559999999998</v>
      </c>
      <c r="R97" s="6">
        <f t="shared" si="4"/>
        <v>1912.9023999999999</v>
      </c>
      <c r="S97" s="6">
        <v>4</v>
      </c>
      <c r="T97" s="44">
        <f t="shared" si="5"/>
        <v>45905.657599999999</v>
      </c>
      <c r="U97" s="6"/>
      <c r="V97" s="6"/>
      <c r="W97" s="44"/>
    </row>
    <row r="98" spans="1:23" s="13" customFormat="1" ht="24.95" customHeight="1" x14ac:dyDescent="0.25">
      <c r="A98" s="9">
        <v>97</v>
      </c>
      <c r="B98" s="9" t="s">
        <v>8</v>
      </c>
      <c r="C98" s="9" t="s">
        <v>9</v>
      </c>
      <c r="D98" s="9" t="s">
        <v>451</v>
      </c>
      <c r="E98" s="9" t="s">
        <v>452</v>
      </c>
      <c r="F98" s="9" t="s">
        <v>453</v>
      </c>
      <c r="G98" s="8" t="s">
        <v>454</v>
      </c>
      <c r="H98" s="12" t="s">
        <v>455</v>
      </c>
      <c r="I98" s="6">
        <v>56245.599999999991</v>
      </c>
      <c r="J98" s="6">
        <v>0</v>
      </c>
      <c r="K98" s="6"/>
      <c r="L98" s="6">
        <v>3735.56</v>
      </c>
      <c r="M98" s="6">
        <v>2572</v>
      </c>
      <c r="N98" s="6"/>
      <c r="O98" s="6"/>
      <c r="P98" s="6"/>
      <c r="Q98" s="44">
        <f t="shared" si="3"/>
        <v>62553.159999999989</v>
      </c>
      <c r="R98" s="6">
        <f t="shared" si="4"/>
        <v>2502.1263999999996</v>
      </c>
      <c r="S98" s="6">
        <v>6</v>
      </c>
      <c r="T98" s="44">
        <f t="shared" si="5"/>
        <v>60045.033599999988</v>
      </c>
      <c r="U98" s="6"/>
      <c r="V98" s="6">
        <v>1612.76</v>
      </c>
      <c r="W98" s="44">
        <v>1612.76</v>
      </c>
    </row>
    <row r="99" spans="1:23" s="13" customFormat="1" ht="24.95" customHeight="1" x14ac:dyDescent="0.25">
      <c r="A99" s="9">
        <v>98</v>
      </c>
      <c r="B99" s="9" t="s">
        <v>8</v>
      </c>
      <c r="C99" s="9" t="s">
        <v>9</v>
      </c>
      <c r="D99" s="9" t="s">
        <v>456</v>
      </c>
      <c r="E99" s="9" t="s">
        <v>457</v>
      </c>
      <c r="F99" s="9" t="s">
        <v>458</v>
      </c>
      <c r="G99" s="8" t="s">
        <v>459</v>
      </c>
      <c r="H99" s="12" t="s">
        <v>460</v>
      </c>
      <c r="I99" s="6">
        <v>79520.320000000007</v>
      </c>
      <c r="J99" s="6">
        <v>6988.6900000000005</v>
      </c>
      <c r="K99" s="6"/>
      <c r="L99" s="6">
        <v>4517.42</v>
      </c>
      <c r="M99" s="6"/>
      <c r="N99" s="6"/>
      <c r="O99" s="6"/>
      <c r="P99" s="6"/>
      <c r="Q99" s="44">
        <f t="shared" si="3"/>
        <v>91026.430000000008</v>
      </c>
      <c r="R99" s="6">
        <f t="shared" si="4"/>
        <v>3641.0572000000002</v>
      </c>
      <c r="S99" s="6">
        <v>6</v>
      </c>
      <c r="T99" s="44">
        <f t="shared" si="5"/>
        <v>87379.372800000012</v>
      </c>
      <c r="U99" s="6"/>
      <c r="V99" s="6">
        <v>2081.58</v>
      </c>
      <c r="W99" s="44">
        <v>2081.58</v>
      </c>
    </row>
    <row r="100" spans="1:23" s="13" customFormat="1" ht="24.95" customHeight="1" x14ac:dyDescent="0.25">
      <c r="A100" s="9">
        <v>99</v>
      </c>
      <c r="B100" s="9" t="s">
        <v>8</v>
      </c>
      <c r="C100" s="9" t="s">
        <v>9</v>
      </c>
      <c r="D100" s="9" t="s">
        <v>461</v>
      </c>
      <c r="E100" s="9" t="s">
        <v>462</v>
      </c>
      <c r="F100" s="9" t="s">
        <v>463</v>
      </c>
      <c r="G100" s="8" t="s">
        <v>464</v>
      </c>
      <c r="H100" s="12" t="s">
        <v>465</v>
      </c>
      <c r="I100" s="6">
        <v>44608.24</v>
      </c>
      <c r="J100" s="6">
        <v>8643</v>
      </c>
      <c r="K100" s="6"/>
      <c r="L100" s="6">
        <v>2997.14</v>
      </c>
      <c r="M100" s="6">
        <v>5144.01</v>
      </c>
      <c r="N100" s="6"/>
      <c r="O100" s="6"/>
      <c r="P100" s="6"/>
      <c r="Q100" s="44">
        <f t="shared" si="3"/>
        <v>61392.39</v>
      </c>
      <c r="R100" s="6">
        <f t="shared" si="4"/>
        <v>2455.6956</v>
      </c>
      <c r="S100" s="6">
        <v>8</v>
      </c>
      <c r="T100" s="44">
        <f t="shared" si="5"/>
        <v>58928.6944</v>
      </c>
      <c r="U100" s="6"/>
      <c r="V100" s="6">
        <v>1387.73</v>
      </c>
      <c r="W100" s="44">
        <v>1387.73</v>
      </c>
    </row>
    <row r="101" spans="1:23" s="13" customFormat="1" ht="24.95" customHeight="1" x14ac:dyDescent="0.25">
      <c r="A101" s="9">
        <v>100</v>
      </c>
      <c r="B101" s="9" t="s">
        <v>8</v>
      </c>
      <c r="C101" s="9" t="s">
        <v>9</v>
      </c>
      <c r="D101" s="9" t="s">
        <v>466</v>
      </c>
      <c r="E101" s="9" t="s">
        <v>467</v>
      </c>
      <c r="F101" s="9" t="s">
        <v>463</v>
      </c>
      <c r="G101" s="8" t="s">
        <v>468</v>
      </c>
      <c r="H101" s="12" t="s">
        <v>469</v>
      </c>
      <c r="I101" s="6">
        <v>79520.320000000007</v>
      </c>
      <c r="J101" s="6">
        <v>6167.49</v>
      </c>
      <c r="K101" s="6"/>
      <c r="L101" s="6">
        <v>6037.71</v>
      </c>
      <c r="M101" s="6"/>
      <c r="N101" s="6"/>
      <c r="O101" s="6"/>
      <c r="P101" s="6"/>
      <c r="Q101" s="44">
        <f t="shared" si="3"/>
        <v>91725.520000000019</v>
      </c>
      <c r="R101" s="6">
        <f t="shared" si="4"/>
        <v>3669.0208000000007</v>
      </c>
      <c r="S101" s="6">
        <v>6</v>
      </c>
      <c r="T101" s="44">
        <f t="shared" si="5"/>
        <v>88050.49920000002</v>
      </c>
      <c r="U101" s="6"/>
      <c r="V101" s="6">
        <v>3113</v>
      </c>
      <c r="W101" s="44">
        <v>3113</v>
      </c>
    </row>
    <row r="102" spans="1:23" s="13" customFormat="1" ht="24.95" customHeight="1" x14ac:dyDescent="0.25">
      <c r="A102" s="9">
        <v>101</v>
      </c>
      <c r="B102" s="9" t="s">
        <v>8</v>
      </c>
      <c r="C102" s="9" t="s">
        <v>9</v>
      </c>
      <c r="D102" s="9" t="s">
        <v>470</v>
      </c>
      <c r="E102" s="9" t="s">
        <v>295</v>
      </c>
      <c r="F102" s="9" t="s">
        <v>463</v>
      </c>
      <c r="G102" s="8" t="s">
        <v>471</v>
      </c>
      <c r="H102" s="12" t="s">
        <v>472</v>
      </c>
      <c r="I102" s="6">
        <v>56245.599999999991</v>
      </c>
      <c r="J102" s="6">
        <v>14040.69</v>
      </c>
      <c r="K102" s="6"/>
      <c r="L102" s="6">
        <v>4473.99</v>
      </c>
      <c r="M102" s="6"/>
      <c r="N102" s="6"/>
      <c r="O102" s="6"/>
      <c r="P102" s="6"/>
      <c r="Q102" s="44">
        <f t="shared" si="3"/>
        <v>74760.28</v>
      </c>
      <c r="R102" s="6">
        <f t="shared" si="4"/>
        <v>2990.4112</v>
      </c>
      <c r="S102" s="6">
        <v>6</v>
      </c>
      <c r="T102" s="44">
        <f t="shared" si="5"/>
        <v>71763.868799999997</v>
      </c>
      <c r="U102" s="6"/>
      <c r="V102" s="6">
        <v>1875.3</v>
      </c>
      <c r="W102" s="44">
        <v>1875.3</v>
      </c>
    </row>
    <row r="103" spans="1:23" s="13" customFormat="1" ht="24.95" customHeight="1" x14ac:dyDescent="0.25">
      <c r="A103" s="9">
        <v>102</v>
      </c>
      <c r="B103" s="9" t="s">
        <v>8</v>
      </c>
      <c r="C103" s="9" t="s">
        <v>9</v>
      </c>
      <c r="D103" s="9" t="s">
        <v>473</v>
      </c>
      <c r="E103" s="9" t="s">
        <v>474</v>
      </c>
      <c r="F103" s="9" t="s">
        <v>463</v>
      </c>
      <c r="G103" s="8" t="s">
        <v>471</v>
      </c>
      <c r="H103" s="12" t="s">
        <v>475</v>
      </c>
      <c r="I103" s="6">
        <v>32970.879999999997</v>
      </c>
      <c r="J103" s="6">
        <v>0</v>
      </c>
      <c r="K103" s="6"/>
      <c r="L103" s="6">
        <v>2084.96</v>
      </c>
      <c r="M103" s="6">
        <v>4501.01</v>
      </c>
      <c r="N103" s="6"/>
      <c r="O103" s="6"/>
      <c r="P103" s="6"/>
      <c r="Q103" s="44">
        <f t="shared" si="3"/>
        <v>39556.85</v>
      </c>
      <c r="R103" s="6">
        <f t="shared" si="4"/>
        <v>1582.2739999999999</v>
      </c>
      <c r="S103" s="6">
        <v>6</v>
      </c>
      <c r="T103" s="44">
        <f t="shared" si="5"/>
        <v>37968.576000000001</v>
      </c>
      <c r="U103" s="6"/>
      <c r="V103" s="6">
        <v>1068.92</v>
      </c>
      <c r="W103" s="44">
        <v>1068.92</v>
      </c>
    </row>
    <row r="104" spans="1:23" s="13" customFormat="1" ht="24.95" customHeight="1" x14ac:dyDescent="0.25">
      <c r="A104" s="9">
        <v>103</v>
      </c>
      <c r="B104" s="9" t="s">
        <v>8</v>
      </c>
      <c r="C104" s="9" t="s">
        <v>9</v>
      </c>
      <c r="D104" s="9" t="s">
        <v>476</v>
      </c>
      <c r="E104" s="9" t="s">
        <v>477</v>
      </c>
      <c r="F104" s="9" t="s">
        <v>463</v>
      </c>
      <c r="G104" s="8" t="s">
        <v>478</v>
      </c>
      <c r="H104" s="12" t="s">
        <v>479</v>
      </c>
      <c r="I104" s="6">
        <v>67882.959999999992</v>
      </c>
      <c r="J104" s="6">
        <v>12265.74</v>
      </c>
      <c r="K104" s="6"/>
      <c r="L104" s="6">
        <v>6124.58</v>
      </c>
      <c r="M104" s="6">
        <v>6430.01</v>
      </c>
      <c r="N104" s="6"/>
      <c r="O104" s="6"/>
      <c r="P104" s="6"/>
      <c r="Q104" s="44">
        <f t="shared" si="3"/>
        <v>92703.29</v>
      </c>
      <c r="R104" s="6">
        <f t="shared" si="4"/>
        <v>3708.1315999999997</v>
      </c>
      <c r="S104" s="6">
        <v>8</v>
      </c>
      <c r="T104" s="44">
        <f t="shared" si="5"/>
        <v>88987.1584</v>
      </c>
      <c r="U104" s="6"/>
      <c r="V104" s="6">
        <v>2662.93</v>
      </c>
      <c r="W104" s="44">
        <v>2662.93</v>
      </c>
    </row>
    <row r="105" spans="1:23" s="13" customFormat="1" ht="31.5" customHeight="1" x14ac:dyDescent="0.25">
      <c r="A105" s="9">
        <v>104</v>
      </c>
      <c r="B105" s="9" t="s">
        <v>8</v>
      </c>
      <c r="C105" s="9" t="s">
        <v>9</v>
      </c>
      <c r="D105" s="9" t="s">
        <v>480</v>
      </c>
      <c r="E105" s="14" t="s">
        <v>678</v>
      </c>
      <c r="F105" s="9" t="s">
        <v>463</v>
      </c>
      <c r="G105" s="8" t="s">
        <v>481</v>
      </c>
      <c r="H105" s="12" t="s">
        <v>482</v>
      </c>
      <c r="I105" s="6">
        <v>71744.429999999993</v>
      </c>
      <c r="J105" s="6">
        <v>20517.25</v>
      </c>
      <c r="K105" s="6"/>
      <c r="L105" s="6">
        <v>4734.6099999999997</v>
      </c>
      <c r="M105" s="6"/>
      <c r="N105" s="6"/>
      <c r="O105" s="6"/>
      <c r="P105" s="6"/>
      <c r="Q105" s="44">
        <f t="shared" si="3"/>
        <v>96996.29</v>
      </c>
      <c r="R105" s="6">
        <f>L105*4%</f>
        <v>189.3844</v>
      </c>
      <c r="S105" s="6">
        <v>2</v>
      </c>
      <c r="T105" s="44">
        <f t="shared" si="5"/>
        <v>96804.905599999998</v>
      </c>
      <c r="U105" s="6"/>
      <c r="V105" s="6">
        <v>1819.04</v>
      </c>
      <c r="W105" s="44">
        <v>1819.04</v>
      </c>
    </row>
    <row r="106" spans="1:23" s="13" customFormat="1" ht="24.95" customHeight="1" x14ac:dyDescent="0.25">
      <c r="A106" s="9">
        <v>105</v>
      </c>
      <c r="B106" s="9" t="s">
        <v>8</v>
      </c>
      <c r="C106" s="9" t="s">
        <v>9</v>
      </c>
      <c r="D106" s="9" t="s">
        <v>483</v>
      </c>
      <c r="E106" s="9" t="s">
        <v>484</v>
      </c>
      <c r="F106" s="9" t="s">
        <v>463</v>
      </c>
      <c r="G106" s="8" t="s">
        <v>485</v>
      </c>
      <c r="H106" s="12" t="s">
        <v>608</v>
      </c>
      <c r="I106" s="6">
        <v>67882.959999999992</v>
      </c>
      <c r="J106" s="6">
        <v>19387.98</v>
      </c>
      <c r="K106" s="6"/>
      <c r="L106" s="6">
        <v>5386.16</v>
      </c>
      <c r="M106" s="6"/>
      <c r="N106" s="6"/>
      <c r="O106" s="6"/>
      <c r="P106" s="6"/>
      <c r="Q106" s="44">
        <f t="shared" si="3"/>
        <v>92657.099999999991</v>
      </c>
      <c r="R106" s="6">
        <f t="shared" si="4"/>
        <v>3706.2839999999997</v>
      </c>
      <c r="S106" s="6">
        <v>6</v>
      </c>
      <c r="T106" s="44">
        <f t="shared" si="5"/>
        <v>88944.815999999992</v>
      </c>
      <c r="U106" s="6"/>
      <c r="V106" s="6">
        <v>2456.65</v>
      </c>
      <c r="W106" s="44">
        <v>2456.65</v>
      </c>
    </row>
    <row r="107" spans="1:23" s="13" customFormat="1" ht="24.95" customHeight="1" x14ac:dyDescent="0.25">
      <c r="A107" s="9">
        <v>106</v>
      </c>
      <c r="B107" s="9" t="s">
        <v>8</v>
      </c>
      <c r="C107" s="9" t="s">
        <v>9</v>
      </c>
      <c r="D107" s="9" t="s">
        <v>486</v>
      </c>
      <c r="E107" s="9" t="s">
        <v>487</v>
      </c>
      <c r="F107" s="9" t="s">
        <v>463</v>
      </c>
      <c r="G107" s="8" t="s">
        <v>488</v>
      </c>
      <c r="H107" s="12" t="s">
        <v>489</v>
      </c>
      <c r="I107" s="6">
        <v>44608.24</v>
      </c>
      <c r="J107" s="6">
        <v>0</v>
      </c>
      <c r="K107" s="6"/>
      <c r="L107" s="6">
        <v>2736.52</v>
      </c>
      <c r="M107" s="6"/>
      <c r="N107" s="6"/>
      <c r="O107" s="6"/>
      <c r="P107" s="6"/>
      <c r="Q107" s="44">
        <f t="shared" si="3"/>
        <v>47344.759999999995</v>
      </c>
      <c r="R107" s="6">
        <f t="shared" si="4"/>
        <v>1893.7903999999999</v>
      </c>
      <c r="S107" s="6">
        <v>4</v>
      </c>
      <c r="T107" s="44">
        <f t="shared" si="5"/>
        <v>45446.969599999997</v>
      </c>
      <c r="U107" s="6"/>
      <c r="V107" s="6">
        <v>1331.47</v>
      </c>
      <c r="W107" s="44">
        <v>1331.47</v>
      </c>
    </row>
    <row r="108" spans="1:23" s="13" customFormat="1" ht="24.95" customHeight="1" x14ac:dyDescent="0.25">
      <c r="A108" s="9">
        <v>107</v>
      </c>
      <c r="B108" s="9" t="s">
        <v>8</v>
      </c>
      <c r="C108" s="9" t="s">
        <v>9</v>
      </c>
      <c r="D108" s="9" t="s">
        <v>508</v>
      </c>
      <c r="E108" s="9" t="s">
        <v>509</v>
      </c>
      <c r="F108" s="9" t="s">
        <v>510</v>
      </c>
      <c r="G108" s="8" t="s">
        <v>511</v>
      </c>
      <c r="H108" s="12" t="s">
        <v>512</v>
      </c>
      <c r="I108" s="6">
        <v>52384.12999999999</v>
      </c>
      <c r="J108" s="6">
        <v>22488.02</v>
      </c>
      <c r="K108" s="6"/>
      <c r="L108" s="6">
        <v>3909.31</v>
      </c>
      <c r="M108" s="6"/>
      <c r="N108" s="6"/>
      <c r="O108" s="6"/>
      <c r="P108" s="6"/>
      <c r="Q108" s="44">
        <f t="shared" si="3"/>
        <v>78781.459999999992</v>
      </c>
      <c r="R108" s="6">
        <f t="shared" si="4"/>
        <v>3151.2583999999997</v>
      </c>
      <c r="S108" s="6">
        <v>6</v>
      </c>
      <c r="T108" s="44">
        <f t="shared" si="5"/>
        <v>75624.201599999986</v>
      </c>
      <c r="U108" s="6"/>
      <c r="V108" s="6">
        <v>2100.34</v>
      </c>
      <c r="W108" s="44">
        <v>2100.34</v>
      </c>
    </row>
    <row r="109" spans="1:23" s="13" customFormat="1" ht="24.95" customHeight="1" x14ac:dyDescent="0.25">
      <c r="A109" s="9">
        <v>108</v>
      </c>
      <c r="B109" s="9" t="s">
        <v>8</v>
      </c>
      <c r="C109" s="9" t="s">
        <v>9</v>
      </c>
      <c r="D109" s="9" t="s">
        <v>513</v>
      </c>
      <c r="E109" s="9" t="s">
        <v>514</v>
      </c>
      <c r="F109" s="9" t="s">
        <v>510</v>
      </c>
      <c r="G109" s="37" t="s">
        <v>311</v>
      </c>
      <c r="H109" s="12" t="s">
        <v>515</v>
      </c>
      <c r="I109" s="6">
        <v>79520.320000000007</v>
      </c>
      <c r="J109" s="6">
        <v>12517.060000000001</v>
      </c>
      <c r="K109" s="46"/>
      <c r="L109" s="5">
        <v>5820.53</v>
      </c>
      <c r="M109" s="6"/>
      <c r="N109" s="6"/>
      <c r="O109" s="6"/>
      <c r="P109" s="6"/>
      <c r="Q109" s="44">
        <f t="shared" si="3"/>
        <v>97857.91</v>
      </c>
      <c r="R109" s="6">
        <f t="shared" si="4"/>
        <v>3914.3164000000002</v>
      </c>
      <c r="S109" s="6">
        <v>6</v>
      </c>
      <c r="T109" s="44">
        <f t="shared" si="5"/>
        <v>93937.593600000007</v>
      </c>
      <c r="U109" s="6"/>
      <c r="V109" s="6">
        <v>2419.14</v>
      </c>
      <c r="W109" s="44">
        <v>2419.14</v>
      </c>
    </row>
    <row r="110" spans="1:23" s="13" customFormat="1" ht="24.95" customHeight="1" x14ac:dyDescent="0.25">
      <c r="A110" s="9">
        <v>109</v>
      </c>
      <c r="B110" s="9" t="s">
        <v>8</v>
      </c>
      <c r="C110" s="9" t="s">
        <v>9</v>
      </c>
      <c r="D110" s="9" t="s">
        <v>520</v>
      </c>
      <c r="E110" s="9" t="s">
        <v>521</v>
      </c>
      <c r="F110" s="9" t="s">
        <v>522</v>
      </c>
      <c r="G110" s="8" t="s">
        <v>523</v>
      </c>
      <c r="H110" s="12" t="s">
        <v>524</v>
      </c>
      <c r="I110" s="6">
        <v>60107.069999999992</v>
      </c>
      <c r="J110" s="6">
        <v>8504.5299999999988</v>
      </c>
      <c r="K110" s="6"/>
      <c r="L110" s="6">
        <v>3084.01</v>
      </c>
      <c r="M110" s="6"/>
      <c r="N110" s="6"/>
      <c r="O110" s="6"/>
      <c r="P110" s="6"/>
      <c r="Q110" s="44">
        <f t="shared" si="3"/>
        <v>71695.609999999986</v>
      </c>
      <c r="R110" s="6">
        <f t="shared" si="4"/>
        <v>2867.8243999999995</v>
      </c>
      <c r="S110" s="6">
        <v>6</v>
      </c>
      <c r="T110" s="44">
        <f t="shared" si="5"/>
        <v>68821.785599999988</v>
      </c>
      <c r="U110" s="6"/>
      <c r="V110" s="6">
        <v>1368.97</v>
      </c>
      <c r="W110" s="44">
        <v>1368.97</v>
      </c>
    </row>
    <row r="111" spans="1:23" s="13" customFormat="1" ht="24.95" customHeight="1" x14ac:dyDescent="0.25">
      <c r="A111" s="9">
        <v>110</v>
      </c>
      <c r="B111" s="9" t="s">
        <v>8</v>
      </c>
      <c r="C111" s="9" t="s">
        <v>9</v>
      </c>
      <c r="D111" s="9" t="s">
        <v>525</v>
      </c>
      <c r="E111" s="9" t="s">
        <v>11</v>
      </c>
      <c r="F111" s="9" t="s">
        <v>526</v>
      </c>
      <c r="G111" s="8" t="s">
        <v>527</v>
      </c>
      <c r="H111" s="12" t="s">
        <v>611</v>
      </c>
      <c r="I111" s="6">
        <v>60107.069999999992</v>
      </c>
      <c r="J111" s="6">
        <v>16041.51</v>
      </c>
      <c r="K111" s="46"/>
      <c r="L111" s="5">
        <v>3431.5</v>
      </c>
      <c r="M111" s="6"/>
      <c r="N111" s="6"/>
      <c r="O111" s="6"/>
      <c r="P111" s="6"/>
      <c r="Q111" s="44">
        <f t="shared" si="3"/>
        <v>79580.079999999987</v>
      </c>
      <c r="R111" s="6">
        <f t="shared" si="4"/>
        <v>3183.2031999999995</v>
      </c>
      <c r="S111" s="6">
        <v>6</v>
      </c>
      <c r="T111" s="44">
        <f t="shared" si="5"/>
        <v>76390.876799999984</v>
      </c>
      <c r="U111" s="6"/>
      <c r="V111" s="6">
        <v>1406.47</v>
      </c>
      <c r="W111" s="44">
        <v>1406.47</v>
      </c>
    </row>
    <row r="112" spans="1:23" s="13" customFormat="1" ht="24.95" customHeight="1" x14ac:dyDescent="0.25">
      <c r="A112" s="9">
        <v>111</v>
      </c>
      <c r="B112" s="9" t="s">
        <v>8</v>
      </c>
      <c r="C112" s="9" t="s">
        <v>9</v>
      </c>
      <c r="D112" s="9" t="s">
        <v>532</v>
      </c>
      <c r="E112" s="9" t="s">
        <v>533</v>
      </c>
      <c r="F112" s="9" t="s">
        <v>534</v>
      </c>
      <c r="G112" s="8" t="s">
        <v>535</v>
      </c>
      <c r="H112" s="12" t="s">
        <v>536</v>
      </c>
      <c r="I112" s="6">
        <v>44608.24</v>
      </c>
      <c r="J112" s="6">
        <v>9575.2799999999988</v>
      </c>
      <c r="K112" s="6"/>
      <c r="L112" s="6">
        <v>2519.33</v>
      </c>
      <c r="M112" s="6">
        <v>4501.01</v>
      </c>
      <c r="N112" s="6"/>
      <c r="O112" s="6"/>
      <c r="P112" s="6"/>
      <c r="Q112" s="44">
        <f t="shared" si="3"/>
        <v>61203.86</v>
      </c>
      <c r="R112" s="6">
        <f t="shared" si="4"/>
        <v>2448.1543999999999</v>
      </c>
      <c r="S112" s="6">
        <v>8</v>
      </c>
      <c r="T112" s="44">
        <f t="shared" si="5"/>
        <v>58747.705600000001</v>
      </c>
      <c r="U112" s="6"/>
      <c r="V112" s="6">
        <v>1068.92</v>
      </c>
      <c r="W112" s="44">
        <v>1068.92</v>
      </c>
    </row>
    <row r="113" spans="1:23" s="13" customFormat="1" ht="24.95" customHeight="1" x14ac:dyDescent="0.25">
      <c r="A113" s="9">
        <v>112</v>
      </c>
      <c r="B113" s="9" t="s">
        <v>8</v>
      </c>
      <c r="C113" s="9" t="s">
        <v>9</v>
      </c>
      <c r="D113" s="9" t="s">
        <v>528</v>
      </c>
      <c r="E113" s="9" t="s">
        <v>295</v>
      </c>
      <c r="F113" s="9" t="s">
        <v>529</v>
      </c>
      <c r="G113" s="8" t="s">
        <v>530</v>
      </c>
      <c r="H113" s="12" t="s">
        <v>531</v>
      </c>
      <c r="I113" s="6">
        <v>61256.599999999991</v>
      </c>
      <c r="J113" s="6">
        <v>14105.26</v>
      </c>
      <c r="K113" s="6"/>
      <c r="L113" s="6">
        <v>4430.55</v>
      </c>
      <c r="M113" s="6">
        <v>6430.01</v>
      </c>
      <c r="N113" s="6"/>
      <c r="O113" s="6"/>
      <c r="P113" s="6"/>
      <c r="Q113" s="44">
        <f t="shared" si="3"/>
        <v>86222.419999999984</v>
      </c>
      <c r="R113" s="6">
        <f t="shared" si="4"/>
        <v>3448.8967999999995</v>
      </c>
      <c r="S113" s="6">
        <v>8</v>
      </c>
      <c r="T113" s="44">
        <f t="shared" si="5"/>
        <v>82765.523199999981</v>
      </c>
      <c r="U113" s="6"/>
      <c r="V113" s="6">
        <v>2231.61</v>
      </c>
      <c r="W113" s="44">
        <v>2231.61</v>
      </c>
    </row>
    <row r="114" spans="1:23" s="13" customFormat="1" ht="24.95" customHeight="1" x14ac:dyDescent="0.25">
      <c r="A114" s="9">
        <v>113</v>
      </c>
      <c r="B114" s="9" t="s">
        <v>8</v>
      </c>
      <c r="C114" s="9" t="s">
        <v>9</v>
      </c>
      <c r="D114" s="9" t="s">
        <v>537</v>
      </c>
      <c r="E114" s="9" t="s">
        <v>538</v>
      </c>
      <c r="F114" s="9" t="s">
        <v>529</v>
      </c>
      <c r="G114" s="8" t="s">
        <v>539</v>
      </c>
      <c r="H114" s="12" t="s">
        <v>540</v>
      </c>
      <c r="I114" s="6">
        <v>32970.879999999997</v>
      </c>
      <c r="J114" s="6">
        <v>14005.53</v>
      </c>
      <c r="K114" s="6"/>
      <c r="L114" s="6">
        <v>1433.41</v>
      </c>
      <c r="M114" s="6">
        <v>2250.5</v>
      </c>
      <c r="N114" s="6"/>
      <c r="O114" s="6"/>
      <c r="P114" s="6"/>
      <c r="Q114" s="44">
        <f t="shared" si="3"/>
        <v>50660.32</v>
      </c>
      <c r="R114" s="6">
        <f t="shared" si="4"/>
        <v>2026.4128000000001</v>
      </c>
      <c r="S114" s="6">
        <v>8</v>
      </c>
      <c r="T114" s="44">
        <f t="shared" si="5"/>
        <v>48625.907200000001</v>
      </c>
      <c r="U114" s="6"/>
      <c r="V114" s="6">
        <v>562.59</v>
      </c>
      <c r="W114" s="44">
        <v>562.59</v>
      </c>
    </row>
    <row r="115" spans="1:23" s="13" customFormat="1" ht="24.95" customHeight="1" x14ac:dyDescent="0.25">
      <c r="A115" s="9">
        <v>114</v>
      </c>
      <c r="B115" s="9" t="s">
        <v>8</v>
      </c>
      <c r="C115" s="9" t="s">
        <v>9</v>
      </c>
      <c r="D115" s="9" t="s">
        <v>541</v>
      </c>
      <c r="E115" s="9" t="s">
        <v>542</v>
      </c>
      <c r="F115" s="9" t="s">
        <v>543</v>
      </c>
      <c r="G115" s="8" t="s">
        <v>544</v>
      </c>
      <c r="H115" s="12" t="s">
        <v>612</v>
      </c>
      <c r="I115" s="6">
        <v>44608.24</v>
      </c>
      <c r="J115" s="6">
        <v>0</v>
      </c>
      <c r="K115" s="6"/>
      <c r="L115" s="6">
        <v>3084.01</v>
      </c>
      <c r="M115" s="6"/>
      <c r="N115" s="6"/>
      <c r="O115" s="6"/>
      <c r="P115" s="6"/>
      <c r="Q115" s="44">
        <f t="shared" si="3"/>
        <v>47692.25</v>
      </c>
      <c r="R115" s="6">
        <f t="shared" si="4"/>
        <v>1907.69</v>
      </c>
      <c r="S115" s="6">
        <v>4</v>
      </c>
      <c r="T115" s="44">
        <f t="shared" si="5"/>
        <v>45780.56</v>
      </c>
      <c r="U115" s="6"/>
      <c r="V115" s="6"/>
      <c r="W115" s="44"/>
    </row>
    <row r="116" spans="1:23" s="13" customFormat="1" ht="24.95" customHeight="1" x14ac:dyDescent="0.25">
      <c r="A116" s="9">
        <v>115</v>
      </c>
      <c r="B116" s="9" t="s">
        <v>8</v>
      </c>
      <c r="C116" s="9" t="s">
        <v>9</v>
      </c>
      <c r="D116" s="9" t="s">
        <v>545</v>
      </c>
      <c r="E116" s="9" t="s">
        <v>546</v>
      </c>
      <c r="F116" s="9" t="s">
        <v>543</v>
      </c>
      <c r="G116" s="8" t="s">
        <v>547</v>
      </c>
      <c r="H116" s="12" t="s">
        <v>613</v>
      </c>
      <c r="I116" s="6">
        <v>56245.599999999991</v>
      </c>
      <c r="J116" s="6">
        <v>14992.01</v>
      </c>
      <c r="K116" s="6"/>
      <c r="L116" s="6">
        <v>3909.31</v>
      </c>
      <c r="M116" s="6"/>
      <c r="N116" s="6"/>
      <c r="O116" s="6"/>
      <c r="P116" s="6"/>
      <c r="Q116" s="44">
        <f t="shared" si="3"/>
        <v>75146.919999999984</v>
      </c>
      <c r="R116" s="6">
        <f t="shared" si="4"/>
        <v>3005.8767999999995</v>
      </c>
      <c r="S116" s="6">
        <v>6</v>
      </c>
      <c r="T116" s="44">
        <f t="shared" si="5"/>
        <v>72135.043199999986</v>
      </c>
      <c r="U116" s="6"/>
      <c r="V116" s="6">
        <v>1706.52</v>
      </c>
      <c r="W116" s="44">
        <v>1706.52</v>
      </c>
    </row>
    <row r="117" spans="1:23" s="13" customFormat="1" ht="24.95" customHeight="1" x14ac:dyDescent="0.25">
      <c r="A117" s="9">
        <v>116</v>
      </c>
      <c r="B117" s="9" t="s">
        <v>8</v>
      </c>
      <c r="C117" s="9" t="s">
        <v>9</v>
      </c>
      <c r="D117" s="9" t="s">
        <v>548</v>
      </c>
      <c r="E117" s="9" t="s">
        <v>549</v>
      </c>
      <c r="F117" s="9" t="s">
        <v>550</v>
      </c>
      <c r="G117" s="8" t="s">
        <v>551</v>
      </c>
      <c r="H117" s="12" t="s">
        <v>552</v>
      </c>
      <c r="I117" s="5">
        <v>64021.49</v>
      </c>
      <c r="J117" s="6">
        <v>6988.6900000000005</v>
      </c>
      <c r="K117" s="6"/>
      <c r="L117" s="6">
        <v>4517.42</v>
      </c>
      <c r="M117" s="6"/>
      <c r="N117" s="6"/>
      <c r="O117" s="6"/>
      <c r="P117" s="6"/>
      <c r="Q117" s="44">
        <f t="shared" si="3"/>
        <v>75527.599999999991</v>
      </c>
      <c r="R117" s="6">
        <f t="shared" si="4"/>
        <v>3021.1039999999998</v>
      </c>
      <c r="S117" s="6">
        <v>6</v>
      </c>
      <c r="T117" s="44">
        <f t="shared" si="5"/>
        <v>72500.495999999985</v>
      </c>
      <c r="U117" s="6"/>
      <c r="V117" s="6">
        <v>1969.06</v>
      </c>
      <c r="W117" s="44">
        <v>1969.06</v>
      </c>
    </row>
    <row r="118" spans="1:23" s="13" customFormat="1" ht="24.95" customHeight="1" x14ac:dyDescent="0.25">
      <c r="A118" s="9">
        <v>117</v>
      </c>
      <c r="B118" s="9" t="s">
        <v>8</v>
      </c>
      <c r="C118" s="9" t="s">
        <v>9</v>
      </c>
      <c r="D118" s="9" t="s">
        <v>553</v>
      </c>
      <c r="E118" s="9" t="s">
        <v>554</v>
      </c>
      <c r="F118" s="9" t="s">
        <v>614</v>
      </c>
      <c r="G118" s="8" t="s">
        <v>555</v>
      </c>
      <c r="H118" s="12" t="s">
        <v>615</v>
      </c>
      <c r="I118" s="6">
        <v>56245.599999999991</v>
      </c>
      <c r="J118" s="6">
        <v>27593.96</v>
      </c>
      <c r="K118" s="6"/>
      <c r="L118" s="6">
        <v>2693.08</v>
      </c>
      <c r="M118" s="6"/>
      <c r="N118" s="6"/>
      <c r="O118" s="6"/>
      <c r="P118" s="6"/>
      <c r="Q118" s="44">
        <f t="shared" si="3"/>
        <v>86532.64</v>
      </c>
      <c r="R118" s="6">
        <f t="shared" si="4"/>
        <v>3461.3056000000001</v>
      </c>
      <c r="S118" s="6">
        <v>6</v>
      </c>
      <c r="T118" s="44">
        <f t="shared" si="5"/>
        <v>83065.334399999992</v>
      </c>
      <c r="U118" s="6"/>
      <c r="V118" s="6">
        <v>1293.96</v>
      </c>
      <c r="W118" s="44">
        <v>1293.96</v>
      </c>
    </row>
    <row r="119" spans="1:23" s="13" customFormat="1" ht="24.95" customHeight="1" x14ac:dyDescent="0.25">
      <c r="A119" s="9">
        <v>118</v>
      </c>
      <c r="B119" s="9" t="s">
        <v>8</v>
      </c>
      <c r="C119" s="9" t="s">
        <v>9</v>
      </c>
      <c r="D119" s="9" t="s">
        <v>556</v>
      </c>
      <c r="E119" s="9" t="s">
        <v>557</v>
      </c>
      <c r="F119" s="9" t="s">
        <v>558</v>
      </c>
      <c r="G119" s="8" t="s">
        <v>559</v>
      </c>
      <c r="H119" s="12" t="s">
        <v>616</v>
      </c>
      <c r="I119" s="6">
        <v>56245.599999999991</v>
      </c>
      <c r="J119" s="6">
        <v>6867.9</v>
      </c>
      <c r="K119" s="6"/>
      <c r="L119" s="6">
        <v>4691.17</v>
      </c>
      <c r="M119" s="6"/>
      <c r="N119" s="6"/>
      <c r="O119" s="6"/>
      <c r="P119" s="6"/>
      <c r="Q119" s="44">
        <f t="shared" si="3"/>
        <v>67804.67</v>
      </c>
      <c r="R119" s="6">
        <f t="shared" si="4"/>
        <v>2712.1867999999999</v>
      </c>
      <c r="S119" s="6">
        <v>6</v>
      </c>
      <c r="T119" s="44">
        <f t="shared" si="5"/>
        <v>65086.483199999995</v>
      </c>
      <c r="U119" s="6"/>
      <c r="V119" s="6">
        <v>2006.58</v>
      </c>
      <c r="W119" s="44">
        <v>2006.58</v>
      </c>
    </row>
    <row r="120" spans="1:23" s="13" customFormat="1" ht="30.75" customHeight="1" x14ac:dyDescent="0.25">
      <c r="A120" s="9">
        <v>119</v>
      </c>
      <c r="B120" s="9" t="s">
        <v>8</v>
      </c>
      <c r="C120" s="9" t="s">
        <v>9</v>
      </c>
      <c r="D120" s="9" t="s">
        <v>560</v>
      </c>
      <c r="E120" s="9" t="s">
        <v>561</v>
      </c>
      <c r="F120" s="9" t="s">
        <v>562</v>
      </c>
      <c r="G120" s="8" t="s">
        <v>563</v>
      </c>
      <c r="H120" s="12" t="s">
        <v>617</v>
      </c>
      <c r="I120" s="6">
        <v>91104.73000000001</v>
      </c>
      <c r="J120" s="6">
        <v>0</v>
      </c>
      <c r="K120" s="5"/>
      <c r="L120" s="5">
        <v>5473.03</v>
      </c>
      <c r="M120" s="6">
        <v>6430.01</v>
      </c>
      <c r="N120" s="6"/>
      <c r="O120" s="6"/>
      <c r="P120" s="6"/>
      <c r="Q120" s="44">
        <f t="shared" si="3"/>
        <v>103007.77</v>
      </c>
      <c r="R120" s="6">
        <f t="shared" si="4"/>
        <v>4120.3108000000002</v>
      </c>
      <c r="S120" s="6">
        <v>6</v>
      </c>
      <c r="T120" s="44">
        <f t="shared" si="5"/>
        <v>98881.459199999998</v>
      </c>
      <c r="U120" s="6"/>
      <c r="V120" s="6">
        <v>1631.51</v>
      </c>
      <c r="W120" s="44">
        <v>1631.51</v>
      </c>
    </row>
    <row r="121" spans="1:23" s="13" customFormat="1" ht="24.95" customHeight="1" x14ac:dyDescent="0.25">
      <c r="A121" s="9">
        <v>120</v>
      </c>
      <c r="B121" s="9" t="s">
        <v>8</v>
      </c>
      <c r="C121" s="9" t="s">
        <v>9</v>
      </c>
      <c r="D121" s="9" t="s">
        <v>564</v>
      </c>
      <c r="E121" s="9" t="s">
        <v>11</v>
      </c>
      <c r="F121" s="9" t="s">
        <v>562</v>
      </c>
      <c r="G121" s="8" t="s">
        <v>565</v>
      </c>
      <c r="H121" s="12" t="s">
        <v>566</v>
      </c>
      <c r="I121" s="6">
        <v>32970.879999999997</v>
      </c>
      <c r="J121" s="6">
        <v>0</v>
      </c>
      <c r="K121" s="6"/>
      <c r="L121" s="6">
        <v>2432.46</v>
      </c>
      <c r="M121" s="6"/>
      <c r="N121" s="6"/>
      <c r="O121" s="6"/>
      <c r="P121" s="6"/>
      <c r="Q121" s="44">
        <f t="shared" si="3"/>
        <v>35403.339999999997</v>
      </c>
      <c r="R121" s="6">
        <f t="shared" si="4"/>
        <v>1416.1335999999999</v>
      </c>
      <c r="S121" s="6">
        <v>4</v>
      </c>
      <c r="T121" s="44">
        <f t="shared" si="5"/>
        <v>33983.206399999995</v>
      </c>
      <c r="U121" s="6"/>
      <c r="V121" s="6">
        <v>1031.42</v>
      </c>
      <c r="W121" s="44">
        <v>1031.42</v>
      </c>
    </row>
    <row r="122" spans="1:23" s="13" customFormat="1" ht="24.95" customHeight="1" x14ac:dyDescent="0.25">
      <c r="A122" s="9">
        <v>121</v>
      </c>
      <c r="B122" s="9" t="s">
        <v>8</v>
      </c>
      <c r="C122" s="9" t="s">
        <v>9</v>
      </c>
      <c r="D122" s="9" t="s">
        <v>567</v>
      </c>
      <c r="E122" s="9" t="s">
        <v>681</v>
      </c>
      <c r="F122" s="9" t="s">
        <v>562</v>
      </c>
      <c r="G122" s="8" t="s">
        <v>568</v>
      </c>
      <c r="H122" s="12" t="s">
        <v>569</v>
      </c>
      <c r="I122" s="6">
        <v>21333.52</v>
      </c>
      <c r="J122" s="6">
        <v>0</v>
      </c>
      <c r="K122" s="46"/>
      <c r="L122" s="5">
        <v>868.74</v>
      </c>
      <c r="M122" s="6"/>
      <c r="N122" s="6"/>
      <c r="O122" s="6"/>
      <c r="P122" s="6"/>
      <c r="Q122" s="44">
        <f t="shared" si="3"/>
        <v>22202.260000000002</v>
      </c>
      <c r="R122" s="6">
        <f>L122*4%</f>
        <v>34.749600000000001</v>
      </c>
      <c r="S122" s="6">
        <v>2</v>
      </c>
      <c r="T122" s="44">
        <f t="shared" si="5"/>
        <v>22165.510400000003</v>
      </c>
      <c r="U122" s="6"/>
      <c r="V122" s="6">
        <v>450.07</v>
      </c>
      <c r="W122" s="44">
        <v>450.07</v>
      </c>
    </row>
    <row r="123" spans="1:23" s="13" customFormat="1" ht="24.95" customHeight="1" x14ac:dyDescent="0.25">
      <c r="A123" s="9">
        <v>122</v>
      </c>
      <c r="B123" s="9" t="s">
        <v>8</v>
      </c>
      <c r="C123" s="9" t="s">
        <v>26</v>
      </c>
      <c r="D123" s="9" t="s">
        <v>27</v>
      </c>
      <c r="E123" s="9" t="s">
        <v>28</v>
      </c>
      <c r="F123" s="9" t="s">
        <v>22</v>
      </c>
      <c r="G123" s="8" t="s">
        <v>29</v>
      </c>
      <c r="H123" s="12" t="s">
        <v>572</v>
      </c>
      <c r="I123" s="6">
        <v>190356.217</v>
      </c>
      <c r="J123" s="6">
        <v>15369.42</v>
      </c>
      <c r="K123" s="6"/>
      <c r="L123" s="6"/>
      <c r="M123" s="6"/>
      <c r="N123" s="6"/>
      <c r="O123" s="6"/>
      <c r="P123" s="6"/>
      <c r="Q123" s="44">
        <f t="shared" si="3"/>
        <v>205725.63700000002</v>
      </c>
      <c r="R123" s="6">
        <f t="shared" si="4"/>
        <v>8229.0254800000002</v>
      </c>
      <c r="S123" s="6">
        <v>4</v>
      </c>
      <c r="T123" s="44">
        <f t="shared" si="5"/>
        <v>197492.61152000001</v>
      </c>
      <c r="U123" s="6">
        <v>700</v>
      </c>
      <c r="V123" s="6"/>
      <c r="W123" s="44">
        <v>700</v>
      </c>
    </row>
    <row r="124" spans="1:23" s="13" customFormat="1" ht="24.95" customHeight="1" x14ac:dyDescent="0.25">
      <c r="A124" s="9">
        <v>123</v>
      </c>
      <c r="B124" s="9" t="s">
        <v>8</v>
      </c>
      <c r="C124" s="9" t="s">
        <v>26</v>
      </c>
      <c r="D124" s="9" t="s">
        <v>65</v>
      </c>
      <c r="E124" s="9" t="s">
        <v>66</v>
      </c>
      <c r="F124" s="9" t="s">
        <v>43</v>
      </c>
      <c r="G124" s="8" t="s">
        <v>63</v>
      </c>
      <c r="H124" s="12" t="s">
        <v>64</v>
      </c>
      <c r="I124" s="6">
        <v>123744.28099999999</v>
      </c>
      <c r="J124" s="6">
        <v>21256.67</v>
      </c>
      <c r="K124" s="6"/>
      <c r="L124" s="6"/>
      <c r="M124" s="6"/>
      <c r="N124" s="6"/>
      <c r="O124" s="6"/>
      <c r="P124" s="6"/>
      <c r="Q124" s="44">
        <f t="shared" si="3"/>
        <v>145000.951</v>
      </c>
      <c r="R124" s="6">
        <f t="shared" si="4"/>
        <v>5800.0380400000004</v>
      </c>
      <c r="S124" s="6">
        <v>4</v>
      </c>
      <c r="T124" s="44">
        <f t="shared" si="5"/>
        <v>139196.91295999999</v>
      </c>
      <c r="U124" s="6"/>
      <c r="V124" s="6"/>
      <c r="W124" s="44"/>
    </row>
    <row r="125" spans="1:23" s="13" customFormat="1" ht="24.95" customHeight="1" x14ac:dyDescent="0.25">
      <c r="A125" s="9">
        <v>124</v>
      </c>
      <c r="B125" s="9" t="s">
        <v>8</v>
      </c>
      <c r="C125" s="9" t="s">
        <v>26</v>
      </c>
      <c r="D125" s="9" t="s">
        <v>110</v>
      </c>
      <c r="E125" s="9" t="s">
        <v>111</v>
      </c>
      <c r="F125" s="9" t="s">
        <v>104</v>
      </c>
      <c r="G125" s="8" t="s">
        <v>109</v>
      </c>
      <c r="H125" s="12" t="s">
        <v>580</v>
      </c>
      <c r="I125" s="6">
        <v>235579.05</v>
      </c>
      <c r="J125" s="6">
        <v>25287.27</v>
      </c>
      <c r="K125" s="6"/>
      <c r="L125" s="6"/>
      <c r="M125" s="6"/>
      <c r="N125" s="6"/>
      <c r="O125" s="6"/>
      <c r="P125" s="6"/>
      <c r="Q125" s="44">
        <f t="shared" si="3"/>
        <v>260866.31999999998</v>
      </c>
      <c r="R125" s="6">
        <f t="shared" si="4"/>
        <v>10434.6528</v>
      </c>
      <c r="S125" s="6">
        <v>4</v>
      </c>
      <c r="T125" s="44">
        <f t="shared" si="5"/>
        <v>250427.66719999997</v>
      </c>
      <c r="U125" s="6"/>
      <c r="V125" s="6">
        <v>32149.38</v>
      </c>
      <c r="W125" s="44">
        <v>32149.38</v>
      </c>
    </row>
    <row r="126" spans="1:23" s="13" customFormat="1" ht="24.95" customHeight="1" x14ac:dyDescent="0.25">
      <c r="A126" s="9">
        <v>125</v>
      </c>
      <c r="B126" s="9" t="s">
        <v>8</v>
      </c>
      <c r="C126" s="9" t="s">
        <v>26</v>
      </c>
      <c r="D126" s="9" t="s">
        <v>146</v>
      </c>
      <c r="E126" s="9" t="s">
        <v>147</v>
      </c>
      <c r="F126" s="9" t="s">
        <v>124</v>
      </c>
      <c r="G126" s="8" t="s">
        <v>144</v>
      </c>
      <c r="H126" s="12" t="s">
        <v>145</v>
      </c>
      <c r="I126" s="6">
        <v>325054.41499999998</v>
      </c>
      <c r="J126" s="6">
        <v>30914.769999999997</v>
      </c>
      <c r="K126" s="6"/>
      <c r="L126" s="6"/>
      <c r="M126" s="6"/>
      <c r="N126" s="6"/>
      <c r="O126" s="6"/>
      <c r="P126" s="6"/>
      <c r="Q126" s="44">
        <f t="shared" si="3"/>
        <v>355969.185</v>
      </c>
      <c r="R126" s="6">
        <f t="shared" si="4"/>
        <v>14238.767400000001</v>
      </c>
      <c r="S126" s="6">
        <v>4</v>
      </c>
      <c r="T126" s="44">
        <f t="shared" si="5"/>
        <v>341726.41759999999</v>
      </c>
      <c r="U126" s="6"/>
      <c r="V126" s="6">
        <v>31371.57</v>
      </c>
      <c r="W126" s="44">
        <v>31371.57</v>
      </c>
    </row>
    <row r="127" spans="1:23" s="13" customFormat="1" ht="24.95" customHeight="1" x14ac:dyDescent="0.25">
      <c r="A127" s="9">
        <v>126</v>
      </c>
      <c r="B127" s="9" t="s">
        <v>8</v>
      </c>
      <c r="C127" s="9" t="s">
        <v>26</v>
      </c>
      <c r="D127" s="9" t="s">
        <v>172</v>
      </c>
      <c r="E127" s="9" t="s">
        <v>173</v>
      </c>
      <c r="F127" s="9" t="s">
        <v>159</v>
      </c>
      <c r="G127" s="8" t="s">
        <v>171</v>
      </c>
      <c r="H127" s="12" t="s">
        <v>584</v>
      </c>
      <c r="I127" s="6">
        <v>170135.53100000002</v>
      </c>
      <c r="J127" s="6">
        <v>24885.23</v>
      </c>
      <c r="K127" s="46"/>
      <c r="L127" s="46"/>
      <c r="M127" s="6"/>
      <c r="N127" s="6"/>
      <c r="O127" s="6"/>
      <c r="P127" s="6"/>
      <c r="Q127" s="44">
        <f t="shared" si="3"/>
        <v>195020.76100000003</v>
      </c>
      <c r="R127" s="6">
        <f t="shared" si="4"/>
        <v>7800.8304400000015</v>
      </c>
      <c r="S127" s="6">
        <v>4</v>
      </c>
      <c r="T127" s="44">
        <f t="shared" si="5"/>
        <v>187215.93056000004</v>
      </c>
      <c r="U127" s="6"/>
      <c r="V127" s="6">
        <v>18148.84</v>
      </c>
      <c r="W127" s="44">
        <v>18148.84</v>
      </c>
    </row>
    <row r="128" spans="1:23" s="13" customFormat="1" ht="24.95" customHeight="1" x14ac:dyDescent="0.25">
      <c r="A128" s="9">
        <v>127</v>
      </c>
      <c r="B128" s="9" t="s">
        <v>8</v>
      </c>
      <c r="C128" s="9" t="s">
        <v>26</v>
      </c>
      <c r="D128" s="9" t="s">
        <v>174</v>
      </c>
      <c r="E128" s="9" t="s">
        <v>175</v>
      </c>
      <c r="F128" s="9" t="s">
        <v>159</v>
      </c>
      <c r="G128" s="8" t="s">
        <v>176</v>
      </c>
      <c r="H128" s="12" t="s">
        <v>177</v>
      </c>
      <c r="I128" s="6">
        <v>96589.400000000009</v>
      </c>
      <c r="J128" s="6">
        <v>0</v>
      </c>
      <c r="K128" s="6"/>
      <c r="L128" s="6"/>
      <c r="M128" s="6"/>
      <c r="N128" s="6"/>
      <c r="O128" s="6"/>
      <c r="P128" s="6"/>
      <c r="Q128" s="44">
        <f t="shared" si="3"/>
        <v>96589.400000000009</v>
      </c>
      <c r="R128" s="6">
        <f t="shared" si="4"/>
        <v>3863.5760000000005</v>
      </c>
      <c r="S128" s="6">
        <v>2</v>
      </c>
      <c r="T128" s="44">
        <f t="shared" si="5"/>
        <v>92723.824000000008</v>
      </c>
      <c r="U128" s="6"/>
      <c r="V128" s="6">
        <v>13093.09</v>
      </c>
      <c r="W128" s="44">
        <v>13093.09</v>
      </c>
    </row>
    <row r="129" spans="1:23" s="13" customFormat="1" ht="24.95" customHeight="1" x14ac:dyDescent="0.25">
      <c r="A129" s="9">
        <v>128</v>
      </c>
      <c r="B129" s="9" t="s">
        <v>8</v>
      </c>
      <c r="C129" s="9" t="s">
        <v>26</v>
      </c>
      <c r="D129" s="9" t="s">
        <v>178</v>
      </c>
      <c r="E129" s="9" t="s">
        <v>179</v>
      </c>
      <c r="F129" s="9" t="s">
        <v>159</v>
      </c>
      <c r="G129" s="8" t="s">
        <v>180</v>
      </c>
      <c r="H129" s="12" t="s">
        <v>181</v>
      </c>
      <c r="I129" s="6">
        <v>115999.796</v>
      </c>
      <c r="J129" s="6">
        <v>15727.36</v>
      </c>
      <c r="K129" s="6"/>
      <c r="L129" s="6"/>
      <c r="M129" s="6"/>
      <c r="N129" s="6"/>
      <c r="O129" s="6"/>
      <c r="P129" s="6"/>
      <c r="Q129" s="44">
        <f t="shared" si="3"/>
        <v>131727.15600000002</v>
      </c>
      <c r="R129" s="6">
        <f t="shared" si="4"/>
        <v>5269.0862400000005</v>
      </c>
      <c r="S129" s="6">
        <v>4</v>
      </c>
      <c r="T129" s="44">
        <f t="shared" si="5"/>
        <v>126454.06976000001</v>
      </c>
      <c r="U129" s="6"/>
      <c r="V129" s="6">
        <v>9852.23</v>
      </c>
      <c r="W129" s="44">
        <v>9852.23</v>
      </c>
    </row>
    <row r="130" spans="1:23" s="13" customFormat="1" ht="24.95" customHeight="1" x14ac:dyDescent="0.25">
      <c r="A130" s="9">
        <v>129</v>
      </c>
      <c r="B130" s="9" t="s">
        <v>8</v>
      </c>
      <c r="C130" s="9" t="s">
        <v>26</v>
      </c>
      <c r="D130" s="9" t="s">
        <v>240</v>
      </c>
      <c r="E130" s="9" t="s">
        <v>241</v>
      </c>
      <c r="F130" s="9" t="s">
        <v>217</v>
      </c>
      <c r="G130" s="8" t="s">
        <v>227</v>
      </c>
      <c r="H130" s="12" t="s">
        <v>242</v>
      </c>
      <c r="I130" s="6">
        <v>293757.45799999998</v>
      </c>
      <c r="J130" s="6">
        <v>24671.919999999998</v>
      </c>
      <c r="K130" s="6"/>
      <c r="L130" s="6"/>
      <c r="M130" s="6"/>
      <c r="N130" s="6"/>
      <c r="O130" s="6"/>
      <c r="P130" s="6"/>
      <c r="Q130" s="44">
        <f t="shared" si="3"/>
        <v>318429.37799999997</v>
      </c>
      <c r="R130" s="6">
        <f t="shared" si="4"/>
        <v>12737.17512</v>
      </c>
      <c r="S130" s="6">
        <v>4</v>
      </c>
      <c r="T130" s="44">
        <f t="shared" si="5"/>
        <v>305688.20288</v>
      </c>
      <c r="U130" s="6"/>
      <c r="V130" s="6"/>
      <c r="W130" s="44"/>
    </row>
    <row r="131" spans="1:23" s="13" customFormat="1" ht="24.95" customHeight="1" x14ac:dyDescent="0.25">
      <c r="A131" s="9">
        <v>130</v>
      </c>
      <c r="B131" s="9" t="s">
        <v>8</v>
      </c>
      <c r="C131" s="9" t="s">
        <v>26</v>
      </c>
      <c r="D131" s="9" t="s">
        <v>313</v>
      </c>
      <c r="E131" s="9" t="s">
        <v>314</v>
      </c>
      <c r="F131" s="9" t="s">
        <v>303</v>
      </c>
      <c r="G131" s="8" t="s">
        <v>315</v>
      </c>
      <c r="H131" s="12" t="s">
        <v>598</v>
      </c>
      <c r="I131" s="6">
        <v>155934.538</v>
      </c>
      <c r="J131" s="6">
        <v>70203.47</v>
      </c>
      <c r="K131" s="6"/>
      <c r="L131" s="6"/>
      <c r="M131" s="6"/>
      <c r="N131" s="6"/>
      <c r="O131" s="6"/>
      <c r="P131" s="6"/>
      <c r="Q131" s="44">
        <f t="shared" ref="Q131:Q181" si="6">I131+J131+L131+M131+N131+O131</f>
        <v>226138.008</v>
      </c>
      <c r="R131" s="6">
        <f t="shared" ref="R131:R176" si="7">Q131*4%</f>
        <v>9045.5203199999996</v>
      </c>
      <c r="S131" s="6">
        <v>4</v>
      </c>
      <c r="T131" s="44">
        <f t="shared" ref="T131:T182" si="8">Q131-R131-S131</f>
        <v>217088.48767999999</v>
      </c>
      <c r="U131" s="6">
        <v>1170</v>
      </c>
      <c r="V131" s="6"/>
      <c r="W131" s="44">
        <v>1170</v>
      </c>
    </row>
    <row r="132" spans="1:23" s="13" customFormat="1" ht="24.95" customHeight="1" x14ac:dyDescent="0.25">
      <c r="A132" s="9">
        <v>131</v>
      </c>
      <c r="B132" s="9" t="s">
        <v>8</v>
      </c>
      <c r="C132" s="9" t="s">
        <v>26</v>
      </c>
      <c r="D132" s="9" t="s">
        <v>316</v>
      </c>
      <c r="E132" s="9" t="s">
        <v>317</v>
      </c>
      <c r="F132" s="9" t="s">
        <v>303</v>
      </c>
      <c r="G132" s="8" t="s">
        <v>315</v>
      </c>
      <c r="H132" s="12" t="s">
        <v>312</v>
      </c>
      <c r="I132" s="6">
        <v>185813.851</v>
      </c>
      <c r="J132" s="6">
        <v>41562.89</v>
      </c>
      <c r="K132" s="6"/>
      <c r="L132" s="6"/>
      <c r="M132" s="6"/>
      <c r="N132" s="6"/>
      <c r="O132" s="6"/>
      <c r="P132" s="6"/>
      <c r="Q132" s="44">
        <f t="shared" si="6"/>
        <v>227376.74099999998</v>
      </c>
      <c r="R132" s="6">
        <f t="shared" si="7"/>
        <v>9095.0696399999997</v>
      </c>
      <c r="S132" s="6">
        <v>4</v>
      </c>
      <c r="T132" s="44">
        <f t="shared" si="8"/>
        <v>218277.67135999998</v>
      </c>
      <c r="U132" s="6">
        <v>1170</v>
      </c>
      <c r="V132" s="6"/>
      <c r="W132" s="44">
        <v>1170</v>
      </c>
    </row>
    <row r="133" spans="1:23" s="13" customFormat="1" ht="24.95" customHeight="1" x14ac:dyDescent="0.25">
      <c r="A133" s="9">
        <v>132</v>
      </c>
      <c r="B133" s="9" t="s">
        <v>8</v>
      </c>
      <c r="C133" s="9" t="s">
        <v>26</v>
      </c>
      <c r="D133" s="9" t="s">
        <v>408</v>
      </c>
      <c r="E133" s="9" t="s">
        <v>409</v>
      </c>
      <c r="F133" s="9" t="s">
        <v>329</v>
      </c>
      <c r="G133" s="8" t="s">
        <v>334</v>
      </c>
      <c r="H133" s="12" t="s">
        <v>604</v>
      </c>
      <c r="I133" s="6">
        <v>200631.42599999998</v>
      </c>
      <c r="J133" s="6">
        <v>10669.64</v>
      </c>
      <c r="K133" s="6"/>
      <c r="L133" s="6"/>
      <c r="M133" s="6"/>
      <c r="N133" s="6"/>
      <c r="O133" s="6"/>
      <c r="P133" s="6"/>
      <c r="Q133" s="44">
        <f t="shared" si="6"/>
        <v>211301.06599999999</v>
      </c>
      <c r="R133" s="6">
        <f t="shared" si="7"/>
        <v>8452.0426399999997</v>
      </c>
      <c r="S133" s="6">
        <v>4</v>
      </c>
      <c r="T133" s="44">
        <f t="shared" si="8"/>
        <v>202845.02335999999</v>
      </c>
      <c r="U133" s="6">
        <v>150.31</v>
      </c>
      <c r="V133" s="6">
        <v>29556.69</v>
      </c>
      <c r="W133" s="44">
        <v>29707</v>
      </c>
    </row>
    <row r="134" spans="1:23" s="13" customFormat="1" ht="24.95" customHeight="1" x14ac:dyDescent="0.25">
      <c r="A134" s="9">
        <v>133</v>
      </c>
      <c r="B134" s="9" t="s">
        <v>8</v>
      </c>
      <c r="C134" s="9" t="s">
        <v>26</v>
      </c>
      <c r="D134" s="9" t="s">
        <v>410</v>
      </c>
      <c r="E134" s="9" t="s">
        <v>411</v>
      </c>
      <c r="F134" s="9" t="s">
        <v>329</v>
      </c>
      <c r="G134" s="8" t="s">
        <v>359</v>
      </c>
      <c r="H134" s="12" t="s">
        <v>605</v>
      </c>
      <c r="I134" s="6">
        <v>303043.56400000007</v>
      </c>
      <c r="J134" s="6">
        <v>43318.39</v>
      </c>
      <c r="K134" s="46"/>
      <c r="L134" s="46"/>
      <c r="M134" s="6"/>
      <c r="N134" s="6"/>
      <c r="O134" s="6"/>
      <c r="P134" s="6"/>
      <c r="Q134" s="44">
        <f t="shared" si="6"/>
        <v>346361.95400000009</v>
      </c>
      <c r="R134" s="6">
        <f t="shared" si="7"/>
        <v>13854.478160000004</v>
      </c>
      <c r="S134" s="6">
        <v>4</v>
      </c>
      <c r="T134" s="44">
        <f t="shared" si="8"/>
        <v>332503.47584000009</v>
      </c>
      <c r="U134" s="6"/>
      <c r="V134" s="6"/>
      <c r="W134" s="44"/>
    </row>
    <row r="135" spans="1:23" s="13" customFormat="1" ht="24.95" customHeight="1" x14ac:dyDescent="0.25">
      <c r="A135" s="9">
        <v>134</v>
      </c>
      <c r="B135" s="9" t="s">
        <v>8</v>
      </c>
      <c r="C135" s="9" t="s">
        <v>26</v>
      </c>
      <c r="D135" s="9" t="s">
        <v>412</v>
      </c>
      <c r="E135" s="9" t="s">
        <v>413</v>
      </c>
      <c r="F135" s="9" t="s">
        <v>329</v>
      </c>
      <c r="G135" s="8" t="s">
        <v>365</v>
      </c>
      <c r="H135" s="12" t="s">
        <v>366</v>
      </c>
      <c r="I135" s="6">
        <v>184137.41800000001</v>
      </c>
      <c r="J135" s="6">
        <v>45755.75</v>
      </c>
      <c r="K135" s="6"/>
      <c r="L135" s="6"/>
      <c r="M135" s="6"/>
      <c r="N135" s="6"/>
      <c r="O135" s="6"/>
      <c r="P135" s="6"/>
      <c r="Q135" s="44">
        <f t="shared" si="6"/>
        <v>229893.16800000001</v>
      </c>
      <c r="R135" s="6">
        <f t="shared" si="7"/>
        <v>9195.7267200000006</v>
      </c>
      <c r="S135" s="6">
        <v>4</v>
      </c>
      <c r="T135" s="44">
        <f t="shared" si="8"/>
        <v>220693.44128</v>
      </c>
      <c r="U135" s="6"/>
      <c r="V135" s="6">
        <v>10241.129999999999</v>
      </c>
      <c r="W135" s="44">
        <v>10241.129999999999</v>
      </c>
    </row>
    <row r="136" spans="1:23" s="13" customFormat="1" ht="24.95" customHeight="1" x14ac:dyDescent="0.25">
      <c r="A136" s="9">
        <v>135</v>
      </c>
      <c r="B136" s="9" t="s">
        <v>8</v>
      </c>
      <c r="C136" s="9" t="s">
        <v>26</v>
      </c>
      <c r="D136" s="9" t="s">
        <v>414</v>
      </c>
      <c r="E136" s="9" t="s">
        <v>415</v>
      </c>
      <c r="F136" s="9" t="s">
        <v>329</v>
      </c>
      <c r="G136" s="8" t="s">
        <v>352</v>
      </c>
      <c r="H136" s="12" t="s">
        <v>353</v>
      </c>
      <c r="I136" s="6">
        <v>264582.342</v>
      </c>
      <c r="J136" s="6">
        <v>27853.54</v>
      </c>
      <c r="K136" s="6"/>
      <c r="L136" s="6"/>
      <c r="M136" s="6"/>
      <c r="N136" s="6"/>
      <c r="O136" s="6"/>
      <c r="P136" s="6"/>
      <c r="Q136" s="44">
        <f t="shared" si="6"/>
        <v>292435.88199999998</v>
      </c>
      <c r="R136" s="6">
        <f t="shared" si="7"/>
        <v>11697.43528</v>
      </c>
      <c r="S136" s="6">
        <v>4</v>
      </c>
      <c r="T136" s="44">
        <f t="shared" si="8"/>
        <v>280734.44672000001</v>
      </c>
      <c r="U136" s="6"/>
      <c r="V136" s="6"/>
      <c r="W136" s="44"/>
    </row>
    <row r="137" spans="1:23" s="13" customFormat="1" ht="30.75" customHeight="1" x14ac:dyDescent="0.25">
      <c r="A137" s="9">
        <v>136</v>
      </c>
      <c r="B137" s="9" t="s">
        <v>8</v>
      </c>
      <c r="C137" s="9" t="s">
        <v>26</v>
      </c>
      <c r="D137" s="9" t="s">
        <v>416</v>
      </c>
      <c r="E137" s="9" t="s">
        <v>417</v>
      </c>
      <c r="F137" s="9" t="s">
        <v>329</v>
      </c>
      <c r="G137" s="8" t="s">
        <v>337</v>
      </c>
      <c r="H137" s="12" t="s">
        <v>338</v>
      </c>
      <c r="I137" s="5">
        <v>258760.68400000001</v>
      </c>
      <c r="J137" s="6">
        <v>27803.71</v>
      </c>
      <c r="K137" s="6"/>
      <c r="L137" s="6"/>
      <c r="M137" s="6"/>
      <c r="N137" s="6"/>
      <c r="O137" s="6"/>
      <c r="P137" s="6"/>
      <c r="Q137" s="44">
        <f t="shared" si="6"/>
        <v>286564.39400000003</v>
      </c>
      <c r="R137" s="6">
        <f t="shared" si="7"/>
        <v>11462.575760000002</v>
      </c>
      <c r="S137" s="6">
        <v>4</v>
      </c>
      <c r="T137" s="44">
        <f t="shared" si="8"/>
        <v>275097.81824000005</v>
      </c>
      <c r="U137" s="6"/>
      <c r="V137" s="6"/>
      <c r="W137" s="44"/>
    </row>
    <row r="138" spans="1:23" s="13" customFormat="1" ht="24.95" customHeight="1" x14ac:dyDescent="0.25">
      <c r="A138" s="9">
        <v>137</v>
      </c>
      <c r="B138" s="9" t="s">
        <v>8</v>
      </c>
      <c r="C138" s="9" t="s">
        <v>26</v>
      </c>
      <c r="D138" s="9" t="s">
        <v>418</v>
      </c>
      <c r="E138" s="9" t="s">
        <v>419</v>
      </c>
      <c r="F138" s="9" t="s">
        <v>329</v>
      </c>
      <c r="G138" s="8" t="s">
        <v>341</v>
      </c>
      <c r="H138" s="12" t="s">
        <v>342</v>
      </c>
      <c r="I138" s="6">
        <v>295817.48699999996</v>
      </c>
      <c r="J138" s="6">
        <v>20067.98</v>
      </c>
      <c r="K138" s="6"/>
      <c r="L138" s="6"/>
      <c r="M138" s="6"/>
      <c r="N138" s="6"/>
      <c r="O138" s="6"/>
      <c r="P138" s="6"/>
      <c r="Q138" s="44">
        <f t="shared" si="6"/>
        <v>315885.46699999995</v>
      </c>
      <c r="R138" s="6">
        <f t="shared" si="7"/>
        <v>12635.418679999999</v>
      </c>
      <c r="S138" s="6">
        <v>4</v>
      </c>
      <c r="T138" s="44">
        <f t="shared" si="8"/>
        <v>303246.04831999994</v>
      </c>
      <c r="U138" s="6"/>
      <c r="V138" s="6">
        <v>39668.18</v>
      </c>
      <c r="W138" s="44">
        <v>39668.18</v>
      </c>
    </row>
    <row r="139" spans="1:23" s="13" customFormat="1" ht="24.95" customHeight="1" x14ac:dyDescent="0.25">
      <c r="A139" s="9">
        <v>138</v>
      </c>
      <c r="B139" s="9" t="s">
        <v>8</v>
      </c>
      <c r="C139" s="9" t="s">
        <v>26</v>
      </c>
      <c r="D139" s="9" t="s">
        <v>420</v>
      </c>
      <c r="E139" s="9" t="s">
        <v>421</v>
      </c>
      <c r="F139" s="9" t="s">
        <v>329</v>
      </c>
      <c r="G139" s="8" t="s">
        <v>356</v>
      </c>
      <c r="H139" s="12" t="s">
        <v>357</v>
      </c>
      <c r="I139" s="6">
        <v>127329.71800000001</v>
      </c>
      <c r="J139" s="6">
        <v>31255.38</v>
      </c>
      <c r="K139" s="6"/>
      <c r="L139" s="6"/>
      <c r="M139" s="6"/>
      <c r="N139" s="6"/>
      <c r="O139" s="6"/>
      <c r="P139" s="6"/>
      <c r="Q139" s="44">
        <f t="shared" si="6"/>
        <v>158585.098</v>
      </c>
      <c r="R139" s="6">
        <f t="shared" si="7"/>
        <v>6343.4039199999997</v>
      </c>
      <c r="S139" s="6">
        <v>4</v>
      </c>
      <c r="T139" s="44">
        <f t="shared" si="8"/>
        <v>152237.69407999999</v>
      </c>
      <c r="U139" s="6"/>
      <c r="V139" s="6">
        <v>10759.67</v>
      </c>
      <c r="W139" s="44">
        <v>10759.67</v>
      </c>
    </row>
    <row r="140" spans="1:23" s="13" customFormat="1" ht="24.95" customHeight="1" x14ac:dyDescent="0.25">
      <c r="A140" s="9">
        <v>139</v>
      </c>
      <c r="B140" s="9" t="s">
        <v>8</v>
      </c>
      <c r="C140" s="9" t="s">
        <v>26</v>
      </c>
      <c r="D140" s="9" t="s">
        <v>422</v>
      </c>
      <c r="E140" s="9" t="s">
        <v>423</v>
      </c>
      <c r="F140" s="9" t="s">
        <v>329</v>
      </c>
      <c r="G140" s="8" t="s">
        <v>348</v>
      </c>
      <c r="H140" s="12" t="s">
        <v>349</v>
      </c>
      <c r="I140" s="6">
        <v>236121.32400000002</v>
      </c>
      <c r="J140" s="6">
        <v>22242.97</v>
      </c>
      <c r="K140" s="46"/>
      <c r="L140" s="46"/>
      <c r="M140" s="6"/>
      <c r="N140" s="6"/>
      <c r="O140" s="6"/>
      <c r="P140" s="6"/>
      <c r="Q140" s="44">
        <f t="shared" si="6"/>
        <v>258364.29400000002</v>
      </c>
      <c r="R140" s="6">
        <f t="shared" si="7"/>
        <v>10334.571760000001</v>
      </c>
      <c r="S140" s="6">
        <v>4</v>
      </c>
      <c r="T140" s="44">
        <f t="shared" si="8"/>
        <v>248025.72224000003</v>
      </c>
      <c r="U140" s="6"/>
      <c r="V140" s="6">
        <v>19574.82</v>
      </c>
      <c r="W140" s="44">
        <v>19574.82</v>
      </c>
    </row>
    <row r="141" spans="1:23" s="13" customFormat="1" ht="33" customHeight="1" x14ac:dyDescent="0.25">
      <c r="A141" s="9">
        <v>140</v>
      </c>
      <c r="B141" s="9" t="s">
        <v>8</v>
      </c>
      <c r="C141" s="9" t="s">
        <v>26</v>
      </c>
      <c r="D141" s="9" t="s">
        <v>490</v>
      </c>
      <c r="E141" s="14" t="s">
        <v>682</v>
      </c>
      <c r="F141" s="9" t="s">
        <v>463</v>
      </c>
      <c r="G141" s="8" t="s">
        <v>481</v>
      </c>
      <c r="H141" s="12" t="s">
        <v>491</v>
      </c>
      <c r="I141" s="5">
        <v>451309.80200000003</v>
      </c>
      <c r="J141" s="6">
        <v>68728.06</v>
      </c>
      <c r="K141" s="6"/>
      <c r="L141" s="6"/>
      <c r="M141" s="6"/>
      <c r="N141" s="6"/>
      <c r="O141" s="6"/>
      <c r="P141" s="6"/>
      <c r="Q141" s="44">
        <f t="shared" si="6"/>
        <v>520037.86200000002</v>
      </c>
      <c r="R141" s="6">
        <v>0</v>
      </c>
      <c r="S141" s="6">
        <v>0</v>
      </c>
      <c r="T141" s="44">
        <f t="shared" si="8"/>
        <v>520037.86200000002</v>
      </c>
      <c r="U141" s="6"/>
      <c r="V141" s="6">
        <v>33445.72</v>
      </c>
      <c r="W141" s="44">
        <v>33445.72</v>
      </c>
    </row>
    <row r="142" spans="1:23" s="13" customFormat="1" ht="24.95" customHeight="1" x14ac:dyDescent="0.25">
      <c r="A142" s="9">
        <v>141</v>
      </c>
      <c r="B142" s="9" t="s">
        <v>8</v>
      </c>
      <c r="C142" s="9" t="s">
        <v>26</v>
      </c>
      <c r="D142" s="9" t="s">
        <v>492</v>
      </c>
      <c r="E142" s="9" t="s">
        <v>493</v>
      </c>
      <c r="F142" s="9" t="s">
        <v>463</v>
      </c>
      <c r="G142" s="8" t="s">
        <v>468</v>
      </c>
      <c r="H142" s="12" t="s">
        <v>494</v>
      </c>
      <c r="I142" s="6">
        <v>128524.133</v>
      </c>
      <c r="J142" s="6">
        <v>24600.21</v>
      </c>
      <c r="K142" s="46"/>
      <c r="L142" s="46"/>
      <c r="M142" s="6"/>
      <c r="N142" s="6"/>
      <c r="O142" s="6"/>
      <c r="P142" s="6"/>
      <c r="Q142" s="44">
        <f t="shared" si="6"/>
        <v>153124.34299999999</v>
      </c>
      <c r="R142" s="6">
        <f t="shared" si="7"/>
        <v>6124.97372</v>
      </c>
      <c r="S142" s="6">
        <v>4</v>
      </c>
      <c r="T142" s="44">
        <f t="shared" si="8"/>
        <v>146995.36927999998</v>
      </c>
      <c r="U142" s="6"/>
      <c r="V142" s="6"/>
      <c r="W142" s="44"/>
    </row>
    <row r="143" spans="1:23" s="13" customFormat="1" ht="24.95" customHeight="1" x14ac:dyDescent="0.25">
      <c r="A143" s="9">
        <v>142</v>
      </c>
      <c r="B143" s="9" t="s">
        <v>8</v>
      </c>
      <c r="C143" s="9" t="s">
        <v>26</v>
      </c>
      <c r="D143" s="9" t="s">
        <v>495</v>
      </c>
      <c r="E143" s="9" t="s">
        <v>496</v>
      </c>
      <c r="F143" s="9" t="s">
        <v>463</v>
      </c>
      <c r="G143" s="8" t="s">
        <v>176</v>
      </c>
      <c r="H143" s="12" t="s">
        <v>609</v>
      </c>
      <c r="I143" s="6">
        <v>96589.400000000009</v>
      </c>
      <c r="J143" s="6">
        <v>0</v>
      </c>
      <c r="K143" s="6"/>
      <c r="L143" s="6"/>
      <c r="M143" s="6"/>
      <c r="N143" s="6"/>
      <c r="O143" s="6"/>
      <c r="P143" s="6"/>
      <c r="Q143" s="44">
        <f t="shared" si="6"/>
        <v>96589.400000000009</v>
      </c>
      <c r="R143" s="6">
        <f t="shared" si="7"/>
        <v>3863.5760000000005</v>
      </c>
      <c r="S143" s="6">
        <v>2</v>
      </c>
      <c r="T143" s="44">
        <f t="shared" si="8"/>
        <v>92723.824000000008</v>
      </c>
      <c r="U143" s="6">
        <v>2145</v>
      </c>
      <c r="V143" s="6">
        <v>13482</v>
      </c>
      <c r="W143" s="44">
        <v>15627</v>
      </c>
    </row>
    <row r="144" spans="1:23" s="13" customFormat="1" ht="24.95" customHeight="1" x14ac:dyDescent="0.25">
      <c r="A144" s="9">
        <v>143</v>
      </c>
      <c r="B144" s="9" t="s">
        <v>8</v>
      </c>
      <c r="C144" s="9" t="s">
        <v>26</v>
      </c>
      <c r="D144" s="9" t="s">
        <v>497</v>
      </c>
      <c r="E144" s="9" t="s">
        <v>498</v>
      </c>
      <c r="F144" s="9" t="s">
        <v>463</v>
      </c>
      <c r="G144" s="8" t="s">
        <v>499</v>
      </c>
      <c r="H144" s="12" t="s">
        <v>500</v>
      </c>
      <c r="I144" s="6">
        <v>109659.75</v>
      </c>
      <c r="J144" s="6">
        <v>0</v>
      </c>
      <c r="K144" s="6"/>
      <c r="L144" s="6"/>
      <c r="M144" s="6"/>
      <c r="N144" s="6"/>
      <c r="O144" s="6"/>
      <c r="P144" s="6"/>
      <c r="Q144" s="44">
        <f t="shared" si="6"/>
        <v>109659.75</v>
      </c>
      <c r="R144" s="6">
        <f t="shared" si="7"/>
        <v>4386.3900000000003</v>
      </c>
      <c r="S144" s="6">
        <v>2</v>
      </c>
      <c r="T144" s="44">
        <f t="shared" si="8"/>
        <v>105271.36</v>
      </c>
      <c r="U144" s="6">
        <v>412.5</v>
      </c>
      <c r="V144" s="6"/>
      <c r="W144" s="44">
        <v>412.5</v>
      </c>
    </row>
    <row r="145" spans="1:23" s="13" customFormat="1" ht="32.25" customHeight="1" x14ac:dyDescent="0.25">
      <c r="A145" s="9">
        <v>144</v>
      </c>
      <c r="B145" s="9" t="s">
        <v>8</v>
      </c>
      <c r="C145" s="9" t="s">
        <v>26</v>
      </c>
      <c r="D145" s="9" t="s">
        <v>516</v>
      </c>
      <c r="E145" s="9" t="s">
        <v>683</v>
      </c>
      <c r="F145" s="9" t="s">
        <v>510</v>
      </c>
      <c r="G145" s="8" t="s">
        <v>517</v>
      </c>
      <c r="H145" s="12" t="s">
        <v>518</v>
      </c>
      <c r="I145" s="5">
        <v>283910.92800000001</v>
      </c>
      <c r="J145" s="6">
        <v>56655.08</v>
      </c>
      <c r="K145" s="5"/>
      <c r="L145" s="5"/>
      <c r="M145" s="6"/>
      <c r="N145" s="6"/>
      <c r="O145" s="6"/>
      <c r="P145" s="6"/>
      <c r="Q145" s="44">
        <f t="shared" si="6"/>
        <v>340566.00800000003</v>
      </c>
      <c r="R145" s="6">
        <v>0</v>
      </c>
      <c r="S145" s="6">
        <v>0</v>
      </c>
      <c r="T145" s="44">
        <f t="shared" si="8"/>
        <v>340566.00800000003</v>
      </c>
      <c r="U145" s="6">
        <v>265</v>
      </c>
      <c r="V145" s="6">
        <v>21519.34</v>
      </c>
      <c r="W145" s="44">
        <v>21784.34</v>
      </c>
    </row>
    <row r="146" spans="1:23" s="13" customFormat="1" ht="24.95" customHeight="1" x14ac:dyDescent="0.25">
      <c r="A146" s="9">
        <v>145</v>
      </c>
      <c r="B146" s="9" t="s">
        <v>8</v>
      </c>
      <c r="C146" s="9" t="s">
        <v>26</v>
      </c>
      <c r="D146" s="9" t="s">
        <v>659</v>
      </c>
      <c r="E146" s="9" t="s">
        <v>660</v>
      </c>
      <c r="F146" s="9" t="s">
        <v>550</v>
      </c>
      <c r="G146" s="8" t="s">
        <v>661</v>
      </c>
      <c r="H146" s="12" t="s">
        <v>662</v>
      </c>
      <c r="I146" s="6">
        <v>142210.25</v>
      </c>
      <c r="J146" s="6">
        <v>7335.64</v>
      </c>
      <c r="K146" s="6">
        <v>87151.52</v>
      </c>
      <c r="L146" s="6"/>
      <c r="M146" s="6"/>
      <c r="N146" s="6"/>
      <c r="O146" s="6"/>
      <c r="P146" s="6"/>
      <c r="Q146" s="44">
        <f>I146+J146+L146+M146+N146+O146+K146</f>
        <v>236697.41000000003</v>
      </c>
      <c r="R146" s="6">
        <f t="shared" si="7"/>
        <v>9467.8964000000014</v>
      </c>
      <c r="S146" s="6">
        <v>6</v>
      </c>
      <c r="T146" s="44">
        <f t="shared" si="8"/>
        <v>227223.51360000003</v>
      </c>
      <c r="U146" s="47"/>
      <c r="V146" s="6"/>
      <c r="W146" s="44"/>
    </row>
    <row r="147" spans="1:23" s="13" customFormat="1" ht="24.95" customHeight="1" x14ac:dyDescent="0.25">
      <c r="A147" s="9">
        <v>146</v>
      </c>
      <c r="B147" s="9" t="s">
        <v>8</v>
      </c>
      <c r="C147" s="9" t="s">
        <v>30</v>
      </c>
      <c r="D147" s="9" t="s">
        <v>31</v>
      </c>
      <c r="E147" s="9" t="s">
        <v>32</v>
      </c>
      <c r="F147" s="9" t="s">
        <v>22</v>
      </c>
      <c r="G147" s="8" t="s">
        <v>29</v>
      </c>
      <c r="H147" s="12" t="s">
        <v>572</v>
      </c>
      <c r="I147" s="6">
        <v>32905.639999999992</v>
      </c>
      <c r="J147" s="6">
        <v>20939.21</v>
      </c>
      <c r="K147" s="6"/>
      <c r="L147" s="6"/>
      <c r="M147" s="6"/>
      <c r="N147" s="6"/>
      <c r="O147" s="6"/>
      <c r="P147" s="6"/>
      <c r="Q147" s="44">
        <f t="shared" si="6"/>
        <v>53844.849999999991</v>
      </c>
      <c r="R147" s="6">
        <f t="shared" si="7"/>
        <v>2153.7939999999999</v>
      </c>
      <c r="S147" s="6">
        <v>4</v>
      </c>
      <c r="T147" s="44">
        <f t="shared" si="8"/>
        <v>51687.05599999999</v>
      </c>
      <c r="U147" s="6"/>
      <c r="V147" s="6"/>
      <c r="W147" s="44"/>
    </row>
    <row r="148" spans="1:23" s="13" customFormat="1" ht="24.95" customHeight="1" x14ac:dyDescent="0.25">
      <c r="A148" s="9">
        <v>147</v>
      </c>
      <c r="B148" s="9" t="s">
        <v>8</v>
      </c>
      <c r="C148" s="9" t="s">
        <v>30</v>
      </c>
      <c r="D148" s="9" t="s">
        <v>67</v>
      </c>
      <c r="E148" s="9" t="s">
        <v>68</v>
      </c>
      <c r="F148" s="9" t="s">
        <v>43</v>
      </c>
      <c r="G148" s="8" t="s">
        <v>63</v>
      </c>
      <c r="H148" s="12" t="s">
        <v>64</v>
      </c>
      <c r="I148" s="6">
        <v>15944.7</v>
      </c>
      <c r="J148" s="6">
        <v>7224.04</v>
      </c>
      <c r="K148" s="6"/>
      <c r="L148" s="6"/>
      <c r="M148" s="6"/>
      <c r="N148" s="6"/>
      <c r="O148" s="6"/>
      <c r="P148" s="6"/>
      <c r="Q148" s="44">
        <f t="shared" si="6"/>
        <v>23168.74</v>
      </c>
      <c r="R148" s="6">
        <f t="shared" si="7"/>
        <v>926.7496000000001</v>
      </c>
      <c r="S148" s="6">
        <v>4</v>
      </c>
      <c r="T148" s="44">
        <f t="shared" si="8"/>
        <v>22237.990400000002</v>
      </c>
      <c r="U148" s="6"/>
      <c r="V148" s="6"/>
      <c r="W148" s="44"/>
    </row>
    <row r="149" spans="1:23" s="13" customFormat="1" ht="24.95" customHeight="1" x14ac:dyDescent="0.25">
      <c r="A149" s="9">
        <v>148</v>
      </c>
      <c r="B149" s="9" t="s">
        <v>8</v>
      </c>
      <c r="C149" s="9" t="s">
        <v>30</v>
      </c>
      <c r="D149" s="9" t="s">
        <v>112</v>
      </c>
      <c r="E149" s="9" t="s">
        <v>113</v>
      </c>
      <c r="F149" s="9" t="s">
        <v>104</v>
      </c>
      <c r="G149" s="8" t="s">
        <v>109</v>
      </c>
      <c r="H149" s="12" t="s">
        <v>580</v>
      </c>
      <c r="I149" s="6">
        <v>33094.32</v>
      </c>
      <c r="J149" s="6">
        <v>26241.62</v>
      </c>
      <c r="K149" s="6"/>
      <c r="L149" s="6"/>
      <c r="M149" s="6"/>
      <c r="N149" s="6"/>
      <c r="O149" s="6"/>
      <c r="P149" s="6"/>
      <c r="Q149" s="44">
        <f t="shared" si="6"/>
        <v>59335.94</v>
      </c>
      <c r="R149" s="6">
        <f t="shared" si="7"/>
        <v>2373.4376000000002</v>
      </c>
      <c r="S149" s="6">
        <v>4</v>
      </c>
      <c r="T149" s="44">
        <f t="shared" si="8"/>
        <v>56958.502400000005</v>
      </c>
      <c r="U149" s="6"/>
      <c r="V149" s="6">
        <v>28519.61</v>
      </c>
      <c r="W149" s="44">
        <v>28519.61</v>
      </c>
    </row>
    <row r="150" spans="1:23" s="13" customFormat="1" ht="24.95" customHeight="1" x14ac:dyDescent="0.25">
      <c r="A150" s="9">
        <v>149</v>
      </c>
      <c r="B150" s="9" t="s">
        <v>8</v>
      </c>
      <c r="C150" s="9" t="s">
        <v>30</v>
      </c>
      <c r="D150" s="9" t="s">
        <v>148</v>
      </c>
      <c r="E150" s="9" t="s">
        <v>149</v>
      </c>
      <c r="F150" s="9" t="s">
        <v>124</v>
      </c>
      <c r="G150" s="8" t="s">
        <v>144</v>
      </c>
      <c r="H150" s="12" t="s">
        <v>582</v>
      </c>
      <c r="I150" s="6">
        <v>41559.549999999996</v>
      </c>
      <c r="J150" s="6">
        <v>44370.869999999995</v>
      </c>
      <c r="K150" s="6"/>
      <c r="L150" s="6"/>
      <c r="M150" s="6"/>
      <c r="N150" s="6"/>
      <c r="O150" s="6"/>
      <c r="P150" s="6"/>
      <c r="Q150" s="44">
        <f t="shared" si="6"/>
        <v>85930.419999999984</v>
      </c>
      <c r="R150" s="6">
        <f t="shared" si="7"/>
        <v>3437.2167999999992</v>
      </c>
      <c r="S150" s="6">
        <v>4</v>
      </c>
      <c r="T150" s="44">
        <f t="shared" si="8"/>
        <v>82489.203199999989</v>
      </c>
      <c r="U150" s="6"/>
      <c r="V150" s="6">
        <v>34093.89</v>
      </c>
      <c r="W150" s="44">
        <v>34093.89</v>
      </c>
    </row>
    <row r="151" spans="1:23" s="13" customFormat="1" ht="24.95" customHeight="1" x14ac:dyDescent="0.25">
      <c r="A151" s="9">
        <v>150</v>
      </c>
      <c r="B151" s="9" t="s">
        <v>8</v>
      </c>
      <c r="C151" s="9" t="s">
        <v>30</v>
      </c>
      <c r="D151" s="9" t="s">
        <v>182</v>
      </c>
      <c r="E151" s="9" t="s">
        <v>183</v>
      </c>
      <c r="F151" s="9" t="s">
        <v>159</v>
      </c>
      <c r="G151" s="8" t="s">
        <v>184</v>
      </c>
      <c r="H151" s="12" t="s">
        <v>585</v>
      </c>
      <c r="I151" s="6">
        <v>21785.86</v>
      </c>
      <c r="J151" s="6">
        <v>0</v>
      </c>
      <c r="K151" s="6"/>
      <c r="L151" s="6"/>
      <c r="M151" s="6"/>
      <c r="N151" s="6"/>
      <c r="O151" s="6"/>
      <c r="P151" s="6"/>
      <c r="Q151" s="44">
        <f t="shared" si="6"/>
        <v>21785.86</v>
      </c>
      <c r="R151" s="6">
        <f t="shared" si="7"/>
        <v>871.4344000000001</v>
      </c>
      <c r="S151" s="6">
        <v>2</v>
      </c>
      <c r="T151" s="44">
        <f t="shared" si="8"/>
        <v>20912.425600000002</v>
      </c>
      <c r="U151" s="6"/>
      <c r="V151" s="6">
        <v>15426.52</v>
      </c>
      <c r="W151" s="44">
        <v>15426.52</v>
      </c>
    </row>
    <row r="152" spans="1:23" s="13" customFormat="1" ht="24.95" customHeight="1" x14ac:dyDescent="0.25">
      <c r="A152" s="9">
        <v>151</v>
      </c>
      <c r="B152" s="9" t="s">
        <v>8</v>
      </c>
      <c r="C152" s="9" t="s">
        <v>30</v>
      </c>
      <c r="D152" s="9" t="s">
        <v>185</v>
      </c>
      <c r="E152" s="9" t="s">
        <v>186</v>
      </c>
      <c r="F152" s="9" t="s">
        <v>159</v>
      </c>
      <c r="G152" s="8" t="s">
        <v>176</v>
      </c>
      <c r="H152" s="12" t="s">
        <v>177</v>
      </c>
      <c r="I152" s="6">
        <v>8586.57</v>
      </c>
      <c r="J152" s="6">
        <v>11435.98</v>
      </c>
      <c r="K152" s="6"/>
      <c r="L152" s="6"/>
      <c r="M152" s="6"/>
      <c r="N152" s="6"/>
      <c r="O152" s="6"/>
      <c r="P152" s="6"/>
      <c r="Q152" s="44">
        <f t="shared" si="6"/>
        <v>20022.55</v>
      </c>
      <c r="R152" s="6">
        <f t="shared" si="7"/>
        <v>800.90200000000004</v>
      </c>
      <c r="S152" s="6">
        <v>4</v>
      </c>
      <c r="T152" s="44">
        <f t="shared" si="8"/>
        <v>19217.648000000001</v>
      </c>
      <c r="U152" s="6"/>
      <c r="V152" s="6">
        <v>8166.98</v>
      </c>
      <c r="W152" s="44">
        <v>8166.98</v>
      </c>
    </row>
    <row r="153" spans="1:23" s="13" customFormat="1" ht="24.95" customHeight="1" x14ac:dyDescent="0.25">
      <c r="A153" s="9">
        <v>152</v>
      </c>
      <c r="B153" s="9" t="s">
        <v>8</v>
      </c>
      <c r="C153" s="9" t="s">
        <v>30</v>
      </c>
      <c r="D153" s="9" t="s">
        <v>243</v>
      </c>
      <c r="E153" s="9" t="s">
        <v>244</v>
      </c>
      <c r="F153" s="9" t="s">
        <v>217</v>
      </c>
      <c r="G153" s="8" t="s">
        <v>227</v>
      </c>
      <c r="H153" s="12" t="s">
        <v>242</v>
      </c>
      <c r="I153" s="6">
        <v>29794.63</v>
      </c>
      <c r="J153" s="6">
        <v>16074.03</v>
      </c>
      <c r="K153" s="6"/>
      <c r="L153" s="6"/>
      <c r="M153" s="6"/>
      <c r="N153" s="6"/>
      <c r="O153" s="6"/>
      <c r="P153" s="6"/>
      <c r="Q153" s="44">
        <f t="shared" si="6"/>
        <v>45868.66</v>
      </c>
      <c r="R153" s="6">
        <f t="shared" si="7"/>
        <v>1834.7464000000002</v>
      </c>
      <c r="S153" s="6">
        <v>4</v>
      </c>
      <c r="T153" s="44">
        <f t="shared" si="8"/>
        <v>44029.9136</v>
      </c>
      <c r="U153" s="6"/>
      <c r="V153" s="6"/>
      <c r="W153" s="44"/>
    </row>
    <row r="154" spans="1:23" s="13" customFormat="1" ht="24.95" customHeight="1" x14ac:dyDescent="0.25">
      <c r="A154" s="9">
        <v>153</v>
      </c>
      <c r="B154" s="9" t="s">
        <v>8</v>
      </c>
      <c r="C154" s="9" t="s">
        <v>30</v>
      </c>
      <c r="D154" s="9" t="s">
        <v>424</v>
      </c>
      <c r="E154" s="9" t="s">
        <v>425</v>
      </c>
      <c r="F154" s="9" t="s">
        <v>329</v>
      </c>
      <c r="G154" s="8" t="s">
        <v>359</v>
      </c>
      <c r="H154" s="12" t="s">
        <v>426</v>
      </c>
      <c r="I154" s="6">
        <v>21207.8</v>
      </c>
      <c r="J154" s="6">
        <v>18719.349999999999</v>
      </c>
      <c r="K154" s="5"/>
      <c r="L154" s="5"/>
      <c r="M154" s="6"/>
      <c r="N154" s="6"/>
      <c r="O154" s="6"/>
      <c r="P154" s="6"/>
      <c r="Q154" s="44">
        <f t="shared" si="6"/>
        <v>39927.149999999994</v>
      </c>
      <c r="R154" s="6">
        <f t="shared" si="7"/>
        <v>1597.0859999999998</v>
      </c>
      <c r="S154" s="6">
        <v>4</v>
      </c>
      <c r="T154" s="44">
        <f t="shared" si="8"/>
        <v>38326.063999999991</v>
      </c>
      <c r="U154" s="6"/>
      <c r="V154" s="6"/>
      <c r="W154" s="44"/>
    </row>
    <row r="155" spans="1:23" s="13" customFormat="1" ht="24.95" customHeight="1" x14ac:dyDescent="0.25">
      <c r="A155" s="9">
        <v>154</v>
      </c>
      <c r="B155" s="9" t="s">
        <v>8</v>
      </c>
      <c r="C155" s="9" t="s">
        <v>30</v>
      </c>
      <c r="D155" s="9" t="s">
        <v>427</v>
      </c>
      <c r="E155" s="9" t="s">
        <v>428</v>
      </c>
      <c r="F155" s="9" t="s">
        <v>329</v>
      </c>
      <c r="G155" s="8" t="s">
        <v>356</v>
      </c>
      <c r="H155" s="12" t="s">
        <v>357</v>
      </c>
      <c r="I155" s="6">
        <v>11316.72</v>
      </c>
      <c r="J155" s="6">
        <v>25928.98</v>
      </c>
      <c r="K155" s="6"/>
      <c r="L155" s="6"/>
      <c r="M155" s="6"/>
      <c r="N155" s="6"/>
      <c r="O155" s="6"/>
      <c r="P155" s="6"/>
      <c r="Q155" s="44">
        <f t="shared" si="6"/>
        <v>37245.699999999997</v>
      </c>
      <c r="R155" s="6">
        <f t="shared" si="7"/>
        <v>1489.828</v>
      </c>
      <c r="S155" s="6">
        <v>4</v>
      </c>
      <c r="T155" s="44">
        <f t="shared" si="8"/>
        <v>35751.871999999996</v>
      </c>
      <c r="U155" s="6"/>
      <c r="V155" s="6">
        <v>9463.33</v>
      </c>
      <c r="W155" s="44">
        <v>9463.33</v>
      </c>
    </row>
    <row r="156" spans="1:23" s="13" customFormat="1" ht="24.95" customHeight="1" x14ac:dyDescent="0.25">
      <c r="A156" s="9">
        <v>155</v>
      </c>
      <c r="B156" s="9" t="s">
        <v>8</v>
      </c>
      <c r="C156" s="9" t="s">
        <v>30</v>
      </c>
      <c r="D156" s="9" t="s">
        <v>429</v>
      </c>
      <c r="E156" s="9" t="s">
        <v>430</v>
      </c>
      <c r="F156" s="9" t="s">
        <v>329</v>
      </c>
      <c r="G156" s="8" t="s">
        <v>341</v>
      </c>
      <c r="H156" s="12" t="s">
        <v>342</v>
      </c>
      <c r="I156" s="6">
        <v>29709.040000000001</v>
      </c>
      <c r="J156" s="6">
        <v>10863.52</v>
      </c>
      <c r="K156" s="6"/>
      <c r="L156" s="6"/>
      <c r="M156" s="6"/>
      <c r="N156" s="6"/>
      <c r="O156" s="6"/>
      <c r="P156" s="6">
        <v>200</v>
      </c>
      <c r="Q156" s="44">
        <f>I156+J156+L156+M156+N156+O156+P156</f>
        <v>40772.559999999998</v>
      </c>
      <c r="R156" s="6">
        <f t="shared" si="7"/>
        <v>1630.9023999999999</v>
      </c>
      <c r="S156" s="6">
        <v>6</v>
      </c>
      <c r="T156" s="44">
        <f t="shared" si="8"/>
        <v>39135.657599999999</v>
      </c>
      <c r="U156" s="6"/>
      <c r="V156" s="6">
        <v>27871.43</v>
      </c>
      <c r="W156" s="44">
        <v>27871.43</v>
      </c>
    </row>
    <row r="157" spans="1:23" s="13" customFormat="1" ht="24.95" customHeight="1" x14ac:dyDescent="0.25">
      <c r="A157" s="9">
        <v>156</v>
      </c>
      <c r="B157" s="9" t="s">
        <v>8</v>
      </c>
      <c r="C157" s="9" t="s">
        <v>30</v>
      </c>
      <c r="D157" s="9" t="s">
        <v>431</v>
      </c>
      <c r="E157" s="9" t="s">
        <v>432</v>
      </c>
      <c r="F157" s="9" t="s">
        <v>329</v>
      </c>
      <c r="G157" s="8" t="s">
        <v>334</v>
      </c>
      <c r="H157" s="12" t="s">
        <v>604</v>
      </c>
      <c r="I157" s="6">
        <v>21680.26</v>
      </c>
      <c r="J157" s="6">
        <v>18398.61</v>
      </c>
      <c r="K157" s="6"/>
      <c r="L157" s="6"/>
      <c r="M157" s="6"/>
      <c r="N157" s="6"/>
      <c r="O157" s="6"/>
      <c r="P157" s="6"/>
      <c r="Q157" s="44">
        <f t="shared" si="6"/>
        <v>40078.869999999995</v>
      </c>
      <c r="R157" s="6">
        <f t="shared" si="7"/>
        <v>1603.1547999999998</v>
      </c>
      <c r="S157" s="6">
        <v>4</v>
      </c>
      <c r="T157" s="44">
        <f t="shared" si="8"/>
        <v>38471.715199999999</v>
      </c>
      <c r="U157" s="6">
        <v>114.75</v>
      </c>
      <c r="V157" s="6">
        <v>16204.32</v>
      </c>
      <c r="W157" s="44">
        <v>16319.07</v>
      </c>
    </row>
    <row r="158" spans="1:23" s="13" customFormat="1" ht="24.95" customHeight="1" x14ac:dyDescent="0.25">
      <c r="A158" s="9">
        <v>157</v>
      </c>
      <c r="B158" s="9" t="s">
        <v>8</v>
      </c>
      <c r="C158" s="9" t="s">
        <v>30</v>
      </c>
      <c r="D158" s="9" t="s">
        <v>433</v>
      </c>
      <c r="E158" s="9" t="s">
        <v>434</v>
      </c>
      <c r="F158" s="9" t="s">
        <v>329</v>
      </c>
      <c r="G158" s="8" t="s">
        <v>337</v>
      </c>
      <c r="H158" s="12" t="s">
        <v>338</v>
      </c>
      <c r="I158" s="6">
        <v>20287.910000000003</v>
      </c>
      <c r="J158" s="6">
        <v>19009.25</v>
      </c>
      <c r="K158" s="6"/>
      <c r="L158" s="6"/>
      <c r="M158" s="6"/>
      <c r="N158" s="6"/>
      <c r="O158" s="6"/>
      <c r="P158" s="6"/>
      <c r="Q158" s="44">
        <f t="shared" si="6"/>
        <v>39297.160000000003</v>
      </c>
      <c r="R158" s="6">
        <f t="shared" si="7"/>
        <v>1571.8864000000001</v>
      </c>
      <c r="S158" s="6">
        <v>4</v>
      </c>
      <c r="T158" s="44">
        <f t="shared" si="8"/>
        <v>37721.2736</v>
      </c>
      <c r="U158" s="6"/>
      <c r="V158" s="6">
        <v>17111.77</v>
      </c>
      <c r="W158" s="44">
        <v>17111.77</v>
      </c>
    </row>
    <row r="159" spans="1:23" s="13" customFormat="1" ht="24.95" customHeight="1" x14ac:dyDescent="0.25">
      <c r="A159" s="9">
        <v>158</v>
      </c>
      <c r="B159" s="9" t="s">
        <v>8</v>
      </c>
      <c r="C159" s="9" t="s">
        <v>30</v>
      </c>
      <c r="D159" s="9" t="s">
        <v>435</v>
      </c>
      <c r="E159" s="9" t="s">
        <v>436</v>
      </c>
      <c r="F159" s="9" t="s">
        <v>329</v>
      </c>
      <c r="G159" s="8" t="s">
        <v>352</v>
      </c>
      <c r="H159" s="12" t="s">
        <v>353</v>
      </c>
      <c r="I159" s="6">
        <v>16758.989999999998</v>
      </c>
      <c r="J159" s="6">
        <v>27954.739999999998</v>
      </c>
      <c r="K159" s="6"/>
      <c r="L159" s="6"/>
      <c r="M159" s="6"/>
      <c r="N159" s="6"/>
      <c r="O159" s="6"/>
      <c r="P159" s="6"/>
      <c r="Q159" s="44">
        <f t="shared" si="6"/>
        <v>44713.729999999996</v>
      </c>
      <c r="R159" s="6">
        <f t="shared" si="7"/>
        <v>1788.5491999999999</v>
      </c>
      <c r="S159" s="6">
        <v>4</v>
      </c>
      <c r="T159" s="44">
        <f t="shared" si="8"/>
        <v>42921.180799999995</v>
      </c>
      <c r="U159" s="6"/>
      <c r="V159" s="6">
        <v>14519.08</v>
      </c>
      <c r="W159" s="44">
        <v>14519.08</v>
      </c>
    </row>
    <row r="160" spans="1:23" s="13" customFormat="1" ht="24.95" customHeight="1" x14ac:dyDescent="0.25">
      <c r="A160" s="9">
        <v>159</v>
      </c>
      <c r="B160" s="9" t="s">
        <v>8</v>
      </c>
      <c r="C160" s="9" t="s">
        <v>30</v>
      </c>
      <c r="D160" s="9" t="s">
        <v>437</v>
      </c>
      <c r="E160" s="9" t="s">
        <v>438</v>
      </c>
      <c r="F160" s="9" t="s">
        <v>329</v>
      </c>
      <c r="G160" s="8" t="s">
        <v>348</v>
      </c>
      <c r="H160" s="12" t="s">
        <v>349</v>
      </c>
      <c r="I160" s="6">
        <v>19199.349999999999</v>
      </c>
      <c r="J160" s="6">
        <v>19953.91</v>
      </c>
      <c r="K160" s="6"/>
      <c r="L160" s="6"/>
      <c r="M160" s="6"/>
      <c r="N160" s="6"/>
      <c r="O160" s="6"/>
      <c r="P160" s="6"/>
      <c r="Q160" s="44">
        <f t="shared" si="6"/>
        <v>39153.259999999995</v>
      </c>
      <c r="R160" s="6">
        <f t="shared" si="7"/>
        <v>1566.1303999999998</v>
      </c>
      <c r="S160" s="6">
        <v>4</v>
      </c>
      <c r="T160" s="44">
        <f t="shared" si="8"/>
        <v>37583.129599999993</v>
      </c>
      <c r="U160" s="6"/>
      <c r="V160" s="6">
        <v>10889.31</v>
      </c>
      <c r="W160" s="44">
        <v>10889.31</v>
      </c>
    </row>
    <row r="161" spans="1:23" s="13" customFormat="1" ht="24.95" customHeight="1" x14ac:dyDescent="0.25">
      <c r="A161" s="9">
        <v>160</v>
      </c>
      <c r="B161" s="9" t="s">
        <v>8</v>
      </c>
      <c r="C161" s="9" t="s">
        <v>30</v>
      </c>
      <c r="D161" s="9" t="s">
        <v>501</v>
      </c>
      <c r="E161" s="9" t="s">
        <v>502</v>
      </c>
      <c r="F161" s="9" t="s">
        <v>463</v>
      </c>
      <c r="G161" s="8" t="s">
        <v>176</v>
      </c>
      <c r="H161" s="12" t="s">
        <v>609</v>
      </c>
      <c r="I161" s="6">
        <v>16305.550000000001</v>
      </c>
      <c r="J161" s="6">
        <v>7119.1500000000005</v>
      </c>
      <c r="K161" s="6"/>
      <c r="L161" s="6"/>
      <c r="M161" s="6"/>
      <c r="N161" s="6"/>
      <c r="O161" s="6"/>
      <c r="P161" s="6"/>
      <c r="Q161" s="44">
        <f t="shared" si="6"/>
        <v>23424.7</v>
      </c>
      <c r="R161" s="6">
        <f t="shared" si="7"/>
        <v>936.98800000000006</v>
      </c>
      <c r="S161" s="6">
        <v>4</v>
      </c>
      <c r="T161" s="44">
        <f t="shared" si="8"/>
        <v>22483.712</v>
      </c>
      <c r="U161" s="6">
        <v>1210</v>
      </c>
      <c r="V161" s="6">
        <v>12574.55</v>
      </c>
      <c r="W161" s="44">
        <v>13784.55</v>
      </c>
    </row>
    <row r="162" spans="1:23" s="13" customFormat="1" ht="24.95" customHeight="1" x14ac:dyDescent="0.25">
      <c r="A162" s="9">
        <v>161</v>
      </c>
      <c r="B162" s="9" t="s">
        <v>8</v>
      </c>
      <c r="C162" s="9" t="s">
        <v>30</v>
      </c>
      <c r="D162" s="9" t="s">
        <v>503</v>
      </c>
      <c r="E162" s="9" t="s">
        <v>504</v>
      </c>
      <c r="F162" s="9" t="s">
        <v>463</v>
      </c>
      <c r="G162" s="8" t="s">
        <v>468</v>
      </c>
      <c r="H162" s="12" t="s">
        <v>494</v>
      </c>
      <c r="I162" s="6">
        <v>14520.32</v>
      </c>
      <c r="J162" s="6">
        <v>30503.84</v>
      </c>
      <c r="K162" s="6"/>
      <c r="L162" s="6"/>
      <c r="M162" s="6"/>
      <c r="N162" s="6"/>
      <c r="O162" s="6"/>
      <c r="P162" s="6"/>
      <c r="Q162" s="44">
        <f t="shared" si="6"/>
        <v>45024.160000000003</v>
      </c>
      <c r="R162" s="6">
        <f t="shared" si="7"/>
        <v>1800.9664000000002</v>
      </c>
      <c r="S162" s="6">
        <v>4</v>
      </c>
      <c r="T162" s="44">
        <f t="shared" si="8"/>
        <v>43219.193600000006</v>
      </c>
      <c r="U162" s="6"/>
      <c r="V162" s="6"/>
      <c r="W162" s="44"/>
    </row>
    <row r="163" spans="1:23" s="13" customFormat="1" ht="32.25" customHeight="1" x14ac:dyDescent="0.25">
      <c r="A163" s="9">
        <v>162</v>
      </c>
      <c r="B163" s="9" t="s">
        <v>8</v>
      </c>
      <c r="C163" s="9" t="s">
        <v>30</v>
      </c>
      <c r="D163" s="9" t="s">
        <v>505</v>
      </c>
      <c r="E163" s="14" t="s">
        <v>684</v>
      </c>
      <c r="F163" s="9" t="s">
        <v>463</v>
      </c>
      <c r="G163" s="8" t="s">
        <v>481</v>
      </c>
      <c r="H163" s="12" t="s">
        <v>491</v>
      </c>
      <c r="I163" s="6">
        <v>25090.569999999992</v>
      </c>
      <c r="J163" s="6">
        <v>28496.57</v>
      </c>
      <c r="K163" s="6"/>
      <c r="L163" s="6"/>
      <c r="M163" s="6"/>
      <c r="N163" s="6"/>
      <c r="O163" s="6"/>
      <c r="P163" s="6"/>
      <c r="Q163" s="44">
        <f t="shared" si="6"/>
        <v>53587.139999999992</v>
      </c>
      <c r="R163" s="6">
        <v>0</v>
      </c>
      <c r="S163" s="6">
        <v>0</v>
      </c>
      <c r="T163" s="44">
        <f t="shared" si="8"/>
        <v>53587.139999999992</v>
      </c>
      <c r="U163" s="6"/>
      <c r="V163" s="6">
        <v>19315.55</v>
      </c>
      <c r="W163" s="44">
        <v>19315.55</v>
      </c>
    </row>
    <row r="164" spans="1:23" s="13" customFormat="1" ht="24.95" customHeight="1" x14ac:dyDescent="0.25">
      <c r="A164" s="9">
        <v>163</v>
      </c>
      <c r="B164" s="9" t="s">
        <v>8</v>
      </c>
      <c r="C164" s="9" t="s">
        <v>30</v>
      </c>
      <c r="D164" s="9" t="s">
        <v>519</v>
      </c>
      <c r="E164" s="9" t="s">
        <v>685</v>
      </c>
      <c r="F164" s="9" t="s">
        <v>510</v>
      </c>
      <c r="G164" s="8" t="s">
        <v>517</v>
      </c>
      <c r="H164" s="12" t="s">
        <v>518</v>
      </c>
      <c r="I164" s="6">
        <v>26939.86</v>
      </c>
      <c r="J164" s="6">
        <v>33484.67</v>
      </c>
      <c r="K164" s="6"/>
      <c r="L164" s="6"/>
      <c r="M164" s="6"/>
      <c r="N164" s="6"/>
      <c r="O164" s="6"/>
      <c r="P164" s="6"/>
      <c r="Q164" s="44">
        <f t="shared" si="6"/>
        <v>60424.53</v>
      </c>
      <c r="R164" s="6">
        <v>0</v>
      </c>
      <c r="S164" s="6">
        <v>0</v>
      </c>
      <c r="T164" s="44">
        <f t="shared" si="8"/>
        <v>60424.53</v>
      </c>
      <c r="U164" s="6">
        <v>530</v>
      </c>
      <c r="V164" s="6">
        <v>27223.26</v>
      </c>
      <c r="W164" s="44">
        <v>27753.26</v>
      </c>
    </row>
    <row r="165" spans="1:23" s="13" customFormat="1" ht="29.25" customHeight="1" x14ac:dyDescent="0.25">
      <c r="A165" s="9">
        <v>164</v>
      </c>
      <c r="B165" s="9" t="s">
        <v>8</v>
      </c>
      <c r="C165" s="9" t="s">
        <v>114</v>
      </c>
      <c r="D165" s="14" t="s">
        <v>622</v>
      </c>
      <c r="E165" s="9" t="s">
        <v>632</v>
      </c>
      <c r="F165" s="9" t="s">
        <v>104</v>
      </c>
      <c r="G165" s="8" t="s">
        <v>109</v>
      </c>
      <c r="H165" s="12" t="s">
        <v>580</v>
      </c>
      <c r="I165" s="6">
        <v>8283.4399999999987</v>
      </c>
      <c r="J165" s="6">
        <v>0</v>
      </c>
      <c r="K165" s="6"/>
      <c r="L165" s="6"/>
      <c r="M165" s="6"/>
      <c r="N165" s="6">
        <v>458.47</v>
      </c>
      <c r="O165" s="6">
        <v>330.39</v>
      </c>
      <c r="P165" s="6"/>
      <c r="Q165" s="44">
        <f t="shared" si="6"/>
        <v>9072.2999999999975</v>
      </c>
      <c r="R165" s="6">
        <f t="shared" si="7"/>
        <v>362.89199999999988</v>
      </c>
      <c r="S165" s="6">
        <v>6</v>
      </c>
      <c r="T165" s="44">
        <f t="shared" si="8"/>
        <v>8703.4079999999976</v>
      </c>
      <c r="U165" s="6"/>
      <c r="V165" s="6">
        <v>13352.36</v>
      </c>
      <c r="W165" s="44">
        <v>13352.36</v>
      </c>
    </row>
    <row r="166" spans="1:23" s="20" customFormat="1" ht="83.25" customHeight="1" x14ac:dyDescent="0.25">
      <c r="A166" s="15">
        <v>165</v>
      </c>
      <c r="B166" s="15" t="s">
        <v>8</v>
      </c>
      <c r="C166" s="15" t="s">
        <v>114</v>
      </c>
      <c r="D166" s="16" t="s">
        <v>623</v>
      </c>
      <c r="E166" s="15" t="s">
        <v>633</v>
      </c>
      <c r="F166" s="15" t="s">
        <v>124</v>
      </c>
      <c r="G166" s="17" t="s">
        <v>150</v>
      </c>
      <c r="H166" s="18" t="s">
        <v>151</v>
      </c>
      <c r="I166" s="19">
        <v>59396.39</v>
      </c>
      <c r="J166" s="19">
        <v>45085.74</v>
      </c>
      <c r="K166" s="19"/>
      <c r="L166" s="19"/>
      <c r="M166" s="19"/>
      <c r="N166" s="19">
        <v>3921.7400000000002</v>
      </c>
      <c r="O166" s="19">
        <v>3752.64</v>
      </c>
      <c r="P166" s="19"/>
      <c r="Q166" s="48">
        <f t="shared" si="6"/>
        <v>112156.51000000001</v>
      </c>
      <c r="R166" s="19">
        <f>(N166+O166)*4%</f>
        <v>306.97520000000003</v>
      </c>
      <c r="S166" s="19">
        <v>4</v>
      </c>
      <c r="T166" s="44">
        <f t="shared" si="8"/>
        <v>111845.53480000001</v>
      </c>
      <c r="U166" s="19">
        <v>750</v>
      </c>
      <c r="V166" s="19">
        <v>94762.880000000005</v>
      </c>
      <c r="W166" s="44">
        <v>95512.88</v>
      </c>
    </row>
    <row r="167" spans="1:23" s="13" customFormat="1" ht="89.25" customHeight="1" x14ac:dyDescent="0.25">
      <c r="A167" s="15">
        <v>166</v>
      </c>
      <c r="B167" s="15" t="s">
        <v>8</v>
      </c>
      <c r="C167" s="15" t="s">
        <v>114</v>
      </c>
      <c r="D167" s="16" t="s">
        <v>624</v>
      </c>
      <c r="E167" s="15" t="s">
        <v>634</v>
      </c>
      <c r="F167" s="15" t="s">
        <v>329</v>
      </c>
      <c r="G167" s="17" t="s">
        <v>341</v>
      </c>
      <c r="H167" s="18" t="s">
        <v>342</v>
      </c>
      <c r="I167" s="19">
        <v>27016.090000000004</v>
      </c>
      <c r="J167" s="19">
        <v>62968.08</v>
      </c>
      <c r="K167" s="19"/>
      <c r="L167" s="19"/>
      <c r="M167" s="19"/>
      <c r="N167" s="19">
        <v>2009.18</v>
      </c>
      <c r="O167" s="19">
        <v>1721.33</v>
      </c>
      <c r="P167" s="19"/>
      <c r="Q167" s="48">
        <f t="shared" si="6"/>
        <v>93714.680000000008</v>
      </c>
      <c r="R167" s="19">
        <f t="shared" si="7"/>
        <v>3748.5872000000004</v>
      </c>
      <c r="S167" s="19">
        <v>8</v>
      </c>
      <c r="T167" s="44">
        <f t="shared" si="8"/>
        <v>89958.092800000013</v>
      </c>
      <c r="U167" s="19"/>
      <c r="V167" s="19">
        <v>59243.01</v>
      </c>
      <c r="W167" s="48">
        <v>59243.01</v>
      </c>
    </row>
    <row r="168" spans="1:23" s="13" customFormat="1" ht="24" customHeight="1" x14ac:dyDescent="0.25">
      <c r="A168" s="9">
        <v>167</v>
      </c>
      <c r="B168" s="9" t="s">
        <v>8</v>
      </c>
      <c r="C168" s="9" t="s">
        <v>114</v>
      </c>
      <c r="D168" s="9" t="s">
        <v>444</v>
      </c>
      <c r="E168" s="9" t="s">
        <v>445</v>
      </c>
      <c r="F168" s="9" t="s">
        <v>329</v>
      </c>
      <c r="G168" s="8" t="s">
        <v>348</v>
      </c>
      <c r="H168" s="12" t="s">
        <v>446</v>
      </c>
      <c r="I168" s="6">
        <v>29203.46</v>
      </c>
      <c r="J168" s="6">
        <v>9047.07</v>
      </c>
      <c r="K168" s="6"/>
      <c r="L168" s="6"/>
      <c r="M168" s="6"/>
      <c r="N168" s="6">
        <v>1591.17</v>
      </c>
      <c r="O168" s="6">
        <v>1437.83</v>
      </c>
      <c r="P168" s="6"/>
      <c r="Q168" s="44">
        <f t="shared" si="6"/>
        <v>41279.53</v>
      </c>
      <c r="R168" s="6">
        <f t="shared" si="7"/>
        <v>1651.1812</v>
      </c>
      <c r="S168" s="6">
        <v>8</v>
      </c>
      <c r="T168" s="44">
        <f t="shared" si="8"/>
        <v>39620.3488</v>
      </c>
      <c r="U168" s="6"/>
      <c r="V168" s="6">
        <v>50557.49</v>
      </c>
      <c r="W168" s="44">
        <v>50557.49</v>
      </c>
    </row>
    <row r="169" spans="1:23" s="20" customFormat="1" ht="45" customHeight="1" x14ac:dyDescent="0.25">
      <c r="A169" s="15">
        <v>168</v>
      </c>
      <c r="B169" s="15" t="s">
        <v>8</v>
      </c>
      <c r="C169" s="15" t="s">
        <v>114</v>
      </c>
      <c r="D169" s="16" t="s">
        <v>625</v>
      </c>
      <c r="E169" s="15" t="s">
        <v>635</v>
      </c>
      <c r="F169" s="15" t="s">
        <v>329</v>
      </c>
      <c r="G169" s="17" t="s">
        <v>352</v>
      </c>
      <c r="H169" s="18" t="s">
        <v>353</v>
      </c>
      <c r="I169" s="19">
        <v>24236.369999999995</v>
      </c>
      <c r="J169" s="19">
        <v>13888.32</v>
      </c>
      <c r="K169" s="19"/>
      <c r="L169" s="19"/>
      <c r="M169" s="19"/>
      <c r="N169" s="19">
        <v>1267.54</v>
      </c>
      <c r="O169" s="19">
        <v>1235.92</v>
      </c>
      <c r="P169" s="19"/>
      <c r="Q169" s="48">
        <f t="shared" si="6"/>
        <v>40628.149999999994</v>
      </c>
      <c r="R169" s="19">
        <f t="shared" si="7"/>
        <v>1625.1259999999997</v>
      </c>
      <c r="S169" s="19">
        <v>8</v>
      </c>
      <c r="T169" s="44">
        <f t="shared" si="8"/>
        <v>38995.023999999998</v>
      </c>
      <c r="U169" s="19"/>
      <c r="V169" s="19">
        <v>39149.65</v>
      </c>
      <c r="W169" s="48">
        <v>39149.65</v>
      </c>
    </row>
    <row r="170" spans="1:23" s="20" customFormat="1" ht="33.75" customHeight="1" x14ac:dyDescent="0.25">
      <c r="A170" s="15">
        <v>169</v>
      </c>
      <c r="B170" s="15" t="s">
        <v>8</v>
      </c>
      <c r="C170" s="15" t="s">
        <v>114</v>
      </c>
      <c r="D170" s="16" t="s">
        <v>626</v>
      </c>
      <c r="E170" s="15" t="s">
        <v>636</v>
      </c>
      <c r="F170" s="15" t="s">
        <v>329</v>
      </c>
      <c r="G170" s="17" t="s">
        <v>334</v>
      </c>
      <c r="H170" s="18" t="s">
        <v>606</v>
      </c>
      <c r="I170" s="19">
        <v>19373.36</v>
      </c>
      <c r="J170" s="19">
        <v>0</v>
      </c>
      <c r="K170" s="19"/>
      <c r="L170" s="19"/>
      <c r="M170" s="19"/>
      <c r="N170" s="19">
        <v>977.62</v>
      </c>
      <c r="O170" s="19">
        <v>838.23</v>
      </c>
      <c r="P170" s="19"/>
      <c r="Q170" s="48">
        <f t="shared" si="6"/>
        <v>21189.21</v>
      </c>
      <c r="R170" s="19">
        <f t="shared" si="7"/>
        <v>847.5684</v>
      </c>
      <c r="S170" s="19">
        <v>6</v>
      </c>
      <c r="T170" s="44">
        <f t="shared" si="8"/>
        <v>20335.641599999999</v>
      </c>
      <c r="U170" s="19">
        <v>188.11</v>
      </c>
      <c r="V170" s="19">
        <v>26963.99</v>
      </c>
      <c r="W170" s="44">
        <v>27152.1</v>
      </c>
    </row>
    <row r="171" spans="1:23" s="20" customFormat="1" ht="64.5" customHeight="1" x14ac:dyDescent="0.25">
      <c r="A171" s="15">
        <v>170</v>
      </c>
      <c r="B171" s="15" t="s">
        <v>8</v>
      </c>
      <c r="C171" s="15" t="s">
        <v>114</v>
      </c>
      <c r="D171" s="16" t="s">
        <v>627</v>
      </c>
      <c r="E171" s="15" t="s">
        <v>637</v>
      </c>
      <c r="F171" s="15" t="s">
        <v>329</v>
      </c>
      <c r="G171" s="17" t="s">
        <v>439</v>
      </c>
      <c r="H171" s="18" t="s">
        <v>440</v>
      </c>
      <c r="I171" s="19">
        <v>33305.17</v>
      </c>
      <c r="J171" s="19">
        <v>97696.739999999991</v>
      </c>
      <c r="K171" s="19"/>
      <c r="L171" s="19"/>
      <c r="M171" s="19"/>
      <c r="N171" s="19">
        <v>2108.0700000000002</v>
      </c>
      <c r="O171" s="19">
        <v>1751.92</v>
      </c>
      <c r="P171" s="19"/>
      <c r="Q171" s="48">
        <f t="shared" si="6"/>
        <v>134861.9</v>
      </c>
      <c r="R171" s="19">
        <f t="shared" si="7"/>
        <v>5394.4759999999997</v>
      </c>
      <c r="S171" s="19">
        <v>8</v>
      </c>
      <c r="T171" s="44">
        <f t="shared" si="8"/>
        <v>129459.424</v>
      </c>
      <c r="U171" s="19"/>
      <c r="V171" s="19">
        <v>43946.12</v>
      </c>
      <c r="W171" s="48">
        <v>43946.12</v>
      </c>
    </row>
    <row r="172" spans="1:23" s="20" customFormat="1" ht="34.5" customHeight="1" x14ac:dyDescent="0.25">
      <c r="A172" s="15">
        <v>171</v>
      </c>
      <c r="B172" s="15" t="s">
        <v>8</v>
      </c>
      <c r="C172" s="15" t="s">
        <v>114</v>
      </c>
      <c r="D172" s="16" t="s">
        <v>628</v>
      </c>
      <c r="E172" s="15" t="s">
        <v>638</v>
      </c>
      <c r="F172" s="15" t="s">
        <v>329</v>
      </c>
      <c r="G172" s="17" t="s">
        <v>337</v>
      </c>
      <c r="H172" s="18" t="s">
        <v>338</v>
      </c>
      <c r="I172" s="19">
        <v>13606.619999999999</v>
      </c>
      <c r="J172" s="19">
        <v>17859.849999999999</v>
      </c>
      <c r="K172" s="19"/>
      <c r="L172" s="19"/>
      <c r="M172" s="19"/>
      <c r="N172" s="19">
        <v>188.78</v>
      </c>
      <c r="O172" s="19">
        <v>220.26</v>
      </c>
      <c r="P172" s="19"/>
      <c r="Q172" s="48">
        <f t="shared" si="6"/>
        <v>31875.509999999995</v>
      </c>
      <c r="R172" s="19">
        <f t="shared" si="7"/>
        <v>1275.0203999999999</v>
      </c>
      <c r="S172" s="19">
        <v>8</v>
      </c>
      <c r="T172" s="44">
        <f t="shared" si="8"/>
        <v>30592.489599999994</v>
      </c>
      <c r="U172" s="19"/>
      <c r="V172" s="19">
        <v>7389.19</v>
      </c>
      <c r="W172" s="48">
        <v>7389.19</v>
      </c>
    </row>
    <row r="173" spans="1:23" s="13" customFormat="1" ht="24.95" customHeight="1" x14ac:dyDescent="0.25">
      <c r="A173" s="9">
        <v>172</v>
      </c>
      <c r="B173" s="9" t="s">
        <v>8</v>
      </c>
      <c r="C173" s="9" t="s">
        <v>114</v>
      </c>
      <c r="D173" s="9" t="s">
        <v>441</v>
      </c>
      <c r="E173" s="9" t="s">
        <v>442</v>
      </c>
      <c r="F173" s="9" t="s">
        <v>329</v>
      </c>
      <c r="G173" s="8" t="s">
        <v>443</v>
      </c>
      <c r="H173" s="12" t="s">
        <v>607</v>
      </c>
      <c r="I173" s="6">
        <v>7577.12</v>
      </c>
      <c r="J173" s="6">
        <v>61528.1</v>
      </c>
      <c r="K173" s="6"/>
      <c r="L173" s="6"/>
      <c r="M173" s="6"/>
      <c r="N173" s="6">
        <v>676.47</v>
      </c>
      <c r="O173" s="6">
        <v>556.78</v>
      </c>
      <c r="P173" s="6"/>
      <c r="Q173" s="44">
        <f t="shared" si="6"/>
        <v>70338.47</v>
      </c>
      <c r="R173" s="6">
        <f t="shared" si="7"/>
        <v>2813.5388000000003</v>
      </c>
      <c r="S173" s="6">
        <v>8</v>
      </c>
      <c r="T173" s="44">
        <f t="shared" si="8"/>
        <v>67516.931200000006</v>
      </c>
      <c r="U173" s="6"/>
      <c r="V173" s="6">
        <v>6870.64</v>
      </c>
      <c r="W173" s="44">
        <v>6870.64</v>
      </c>
    </row>
    <row r="174" spans="1:23" s="20" customFormat="1" ht="48" customHeight="1" x14ac:dyDescent="0.25">
      <c r="A174" s="15">
        <v>173</v>
      </c>
      <c r="B174" s="15" t="s">
        <v>8</v>
      </c>
      <c r="C174" s="15" t="s">
        <v>114</v>
      </c>
      <c r="D174" s="16" t="s">
        <v>629</v>
      </c>
      <c r="E174" s="15" t="s">
        <v>639</v>
      </c>
      <c r="F174" s="15" t="s">
        <v>463</v>
      </c>
      <c r="G174" s="17" t="s">
        <v>176</v>
      </c>
      <c r="H174" s="18" t="s">
        <v>609</v>
      </c>
      <c r="I174" s="19">
        <v>16130.439999999999</v>
      </c>
      <c r="J174" s="19">
        <v>99836.45</v>
      </c>
      <c r="K174" s="19"/>
      <c r="L174" s="19"/>
      <c r="M174" s="19"/>
      <c r="N174" s="19">
        <v>1932.77</v>
      </c>
      <c r="O174" s="19">
        <v>1527.57</v>
      </c>
      <c r="P174" s="19"/>
      <c r="Q174" s="48">
        <f t="shared" si="6"/>
        <v>119427.23000000001</v>
      </c>
      <c r="R174" s="19">
        <f t="shared" si="7"/>
        <v>4777.0892000000003</v>
      </c>
      <c r="S174" s="19">
        <v>8</v>
      </c>
      <c r="T174" s="44">
        <f t="shared" si="8"/>
        <v>114642.14080000001</v>
      </c>
      <c r="U174" s="19">
        <v>3630</v>
      </c>
      <c r="V174" s="19">
        <v>35390.239999999998</v>
      </c>
      <c r="W174" s="44">
        <v>39020.239999999998</v>
      </c>
    </row>
    <row r="175" spans="1:23" s="20" customFormat="1" ht="32.25" customHeight="1" x14ac:dyDescent="0.25">
      <c r="A175" s="15">
        <v>174</v>
      </c>
      <c r="B175" s="15" t="s">
        <v>8</v>
      </c>
      <c r="C175" s="15" t="s">
        <v>114</v>
      </c>
      <c r="D175" s="16" t="s">
        <v>630</v>
      </c>
      <c r="E175" s="16" t="s">
        <v>686</v>
      </c>
      <c r="F175" s="15" t="s">
        <v>463</v>
      </c>
      <c r="G175" s="17" t="s">
        <v>481</v>
      </c>
      <c r="H175" s="18" t="s">
        <v>506</v>
      </c>
      <c r="I175" s="19">
        <v>18227.66</v>
      </c>
      <c r="J175" s="19">
        <v>7671.3</v>
      </c>
      <c r="K175" s="19"/>
      <c r="L175" s="19"/>
      <c r="M175" s="19"/>
      <c r="N175" s="19">
        <v>579.84</v>
      </c>
      <c r="O175" s="19">
        <v>642.44000000000005</v>
      </c>
      <c r="P175" s="19"/>
      <c r="Q175" s="48">
        <f t="shared" si="6"/>
        <v>27121.239999999998</v>
      </c>
      <c r="R175" s="19">
        <f>N175*4%</f>
        <v>23.1936</v>
      </c>
      <c r="S175" s="19">
        <v>2</v>
      </c>
      <c r="T175" s="44">
        <f t="shared" si="8"/>
        <v>27096.046399999999</v>
      </c>
      <c r="U175" s="19"/>
      <c r="V175" s="19">
        <v>21130.44</v>
      </c>
      <c r="W175" s="48">
        <v>21130.44</v>
      </c>
    </row>
    <row r="176" spans="1:23" s="20" customFormat="1" ht="42" customHeight="1" x14ac:dyDescent="0.25">
      <c r="A176" s="15">
        <v>175</v>
      </c>
      <c r="B176" s="15" t="s">
        <v>8</v>
      </c>
      <c r="C176" s="15" t="s">
        <v>114</v>
      </c>
      <c r="D176" s="16" t="s">
        <v>702</v>
      </c>
      <c r="E176" s="15" t="s">
        <v>631</v>
      </c>
      <c r="F176" s="15" t="s">
        <v>463</v>
      </c>
      <c r="G176" s="17" t="s">
        <v>507</v>
      </c>
      <c r="H176" s="18" t="s">
        <v>610</v>
      </c>
      <c r="I176" s="19">
        <v>2694.36</v>
      </c>
      <c r="J176" s="19">
        <v>24389.79</v>
      </c>
      <c r="K176" s="19"/>
      <c r="L176" s="19"/>
      <c r="M176" s="19"/>
      <c r="N176" s="19">
        <v>1186.6300000000001</v>
      </c>
      <c r="O176" s="19">
        <v>954.47</v>
      </c>
      <c r="P176" s="19"/>
      <c r="Q176" s="48">
        <f t="shared" si="6"/>
        <v>29225.250000000004</v>
      </c>
      <c r="R176" s="19">
        <f t="shared" si="7"/>
        <v>1169.0100000000002</v>
      </c>
      <c r="S176" s="19">
        <v>8</v>
      </c>
      <c r="T176" s="44">
        <f t="shared" si="8"/>
        <v>28048.240000000005</v>
      </c>
      <c r="U176" s="19"/>
      <c r="V176" s="19"/>
      <c r="W176" s="44"/>
    </row>
    <row r="177" spans="1:23" s="13" customFormat="1" ht="30.75" customHeight="1" x14ac:dyDescent="0.25">
      <c r="A177" s="9">
        <v>176</v>
      </c>
      <c r="B177" s="9" t="s">
        <v>8</v>
      </c>
      <c r="C177" s="9" t="s">
        <v>667</v>
      </c>
      <c r="D177" s="9"/>
      <c r="E177" s="16" t="s">
        <v>640</v>
      </c>
      <c r="F177" s="15" t="s">
        <v>92</v>
      </c>
      <c r="G177" s="8" t="s">
        <v>649</v>
      </c>
      <c r="H177" s="12" t="s">
        <v>650</v>
      </c>
      <c r="I177" s="6">
        <v>0</v>
      </c>
      <c r="J177" s="6">
        <v>0</v>
      </c>
      <c r="K177" s="6"/>
      <c r="L177" s="6"/>
      <c r="M177" s="6">
        <v>6430.01</v>
      </c>
      <c r="N177" s="6"/>
      <c r="O177" s="6"/>
      <c r="P177" s="6"/>
      <c r="Q177" s="44">
        <f t="shared" si="6"/>
        <v>6430.01</v>
      </c>
      <c r="R177" s="6">
        <v>0</v>
      </c>
      <c r="S177" s="6">
        <v>0</v>
      </c>
      <c r="T177" s="44">
        <f t="shared" si="8"/>
        <v>6430.01</v>
      </c>
      <c r="U177" s="47"/>
      <c r="V177" s="6"/>
      <c r="W177" s="44"/>
    </row>
    <row r="178" spans="1:23" s="13" customFormat="1" ht="24.95" customHeight="1" x14ac:dyDescent="0.25">
      <c r="A178" s="9">
        <v>177</v>
      </c>
      <c r="B178" s="9" t="s">
        <v>8</v>
      </c>
      <c r="C178" s="9" t="s">
        <v>667</v>
      </c>
      <c r="D178" s="9"/>
      <c r="E178" s="21" t="s">
        <v>642</v>
      </c>
      <c r="F178" s="22" t="s">
        <v>289</v>
      </c>
      <c r="G178" s="23" t="s">
        <v>641</v>
      </c>
      <c r="H178" s="24" t="s">
        <v>643</v>
      </c>
      <c r="I178" s="6">
        <v>0</v>
      </c>
      <c r="J178" s="6">
        <v>0</v>
      </c>
      <c r="K178" s="49"/>
      <c r="L178" s="49"/>
      <c r="M178" s="49">
        <v>6430.01</v>
      </c>
      <c r="N178" s="6"/>
      <c r="O178" s="6"/>
      <c r="P178" s="6"/>
      <c r="Q178" s="44">
        <f t="shared" si="6"/>
        <v>6430.01</v>
      </c>
      <c r="R178" s="6">
        <v>0</v>
      </c>
      <c r="S178" s="6">
        <v>0</v>
      </c>
      <c r="T178" s="44">
        <f t="shared" si="8"/>
        <v>6430.01</v>
      </c>
      <c r="U178" s="47"/>
      <c r="V178" s="6"/>
      <c r="W178" s="44"/>
    </row>
    <row r="179" spans="1:23" s="13" customFormat="1" ht="30" customHeight="1" x14ac:dyDescent="0.25">
      <c r="A179" s="9">
        <v>178</v>
      </c>
      <c r="B179" s="9" t="s">
        <v>8</v>
      </c>
      <c r="C179" s="9" t="s">
        <v>667</v>
      </c>
      <c r="D179" s="9"/>
      <c r="E179" s="14" t="s">
        <v>644</v>
      </c>
      <c r="F179" s="9" t="s">
        <v>558</v>
      </c>
      <c r="G179" s="8">
        <v>83001210158</v>
      </c>
      <c r="H179" s="24" t="s">
        <v>645</v>
      </c>
      <c r="I179" s="6">
        <v>0</v>
      </c>
      <c r="J179" s="6">
        <v>0</v>
      </c>
      <c r="K179" s="6"/>
      <c r="L179" s="6"/>
      <c r="M179" s="6">
        <v>6430.01</v>
      </c>
      <c r="N179" s="6"/>
      <c r="O179" s="6"/>
      <c r="P179" s="6"/>
      <c r="Q179" s="44">
        <f t="shared" si="6"/>
        <v>6430.01</v>
      </c>
      <c r="R179" s="6">
        <v>0</v>
      </c>
      <c r="S179" s="6">
        <v>0</v>
      </c>
      <c r="T179" s="44">
        <f t="shared" si="8"/>
        <v>6430.01</v>
      </c>
      <c r="U179" s="47"/>
      <c r="V179" s="6"/>
      <c r="W179" s="44"/>
    </row>
    <row r="180" spans="1:23" s="13" customFormat="1" ht="30" customHeight="1" x14ac:dyDescent="0.25">
      <c r="A180" s="9">
        <v>179</v>
      </c>
      <c r="B180" s="9" t="s">
        <v>8</v>
      </c>
      <c r="C180" s="9" t="s">
        <v>667</v>
      </c>
      <c r="D180" s="9"/>
      <c r="E180" s="38" t="s">
        <v>695</v>
      </c>
      <c r="F180" s="9" t="s">
        <v>303</v>
      </c>
      <c r="G180" s="40" t="s">
        <v>696</v>
      </c>
      <c r="H180" s="41" t="s">
        <v>701</v>
      </c>
      <c r="I180" s="6">
        <v>0</v>
      </c>
      <c r="J180" s="6">
        <v>0</v>
      </c>
      <c r="K180" s="6"/>
      <c r="L180" s="6"/>
      <c r="M180" s="6">
        <v>4501.01</v>
      </c>
      <c r="N180" s="6"/>
      <c r="O180" s="6"/>
      <c r="P180" s="6"/>
      <c r="Q180" s="44">
        <f t="shared" si="6"/>
        <v>4501.01</v>
      </c>
      <c r="R180" s="6">
        <v>0</v>
      </c>
      <c r="S180" s="6">
        <v>0</v>
      </c>
      <c r="T180" s="44">
        <f t="shared" si="8"/>
        <v>4501.01</v>
      </c>
      <c r="U180" s="47"/>
      <c r="V180" s="6"/>
      <c r="W180" s="44"/>
    </row>
    <row r="181" spans="1:23" s="13" customFormat="1" ht="30" customHeight="1" thickBot="1" x14ac:dyDescent="0.3">
      <c r="A181" s="25">
        <v>180</v>
      </c>
      <c r="B181" s="25" t="s">
        <v>8</v>
      </c>
      <c r="C181" s="25" t="s">
        <v>667</v>
      </c>
      <c r="D181" s="25"/>
      <c r="E181" s="39" t="s">
        <v>697</v>
      </c>
      <c r="F181" s="25" t="s">
        <v>562</v>
      </c>
      <c r="G181" s="42" t="s">
        <v>698</v>
      </c>
      <c r="H181" s="26" t="s">
        <v>700</v>
      </c>
      <c r="I181" s="43">
        <v>0</v>
      </c>
      <c r="J181" s="43">
        <v>0</v>
      </c>
      <c r="K181" s="43"/>
      <c r="L181" s="43"/>
      <c r="M181" s="43">
        <v>10931.02</v>
      </c>
      <c r="N181" s="43"/>
      <c r="O181" s="43"/>
      <c r="P181" s="43"/>
      <c r="Q181" s="50">
        <f t="shared" si="6"/>
        <v>10931.02</v>
      </c>
      <c r="R181" s="43">
        <v>0</v>
      </c>
      <c r="S181" s="43">
        <v>0</v>
      </c>
      <c r="T181" s="50">
        <f t="shared" si="8"/>
        <v>10931.02</v>
      </c>
      <c r="U181" s="51"/>
      <c r="V181" s="43"/>
      <c r="W181" s="50"/>
    </row>
    <row r="182" spans="1:23" s="13" customFormat="1" ht="30" customHeight="1" thickBot="1" x14ac:dyDescent="0.3">
      <c r="A182" s="27"/>
      <c r="B182" s="28" t="s">
        <v>8</v>
      </c>
      <c r="C182" s="29"/>
      <c r="D182" s="27"/>
      <c r="E182" s="30" t="s">
        <v>688</v>
      </c>
      <c r="F182" s="28"/>
      <c r="G182" s="31"/>
      <c r="H182" s="32"/>
      <c r="I182" s="33">
        <v>12363804.612999998</v>
      </c>
      <c r="J182" s="33">
        <v>3391247.8400000008</v>
      </c>
      <c r="K182" s="33"/>
      <c r="L182" s="33"/>
      <c r="M182" s="33">
        <f>SUM(M2:M181)</f>
        <v>220549.37000000008</v>
      </c>
      <c r="N182" s="33">
        <v>16898.28</v>
      </c>
      <c r="O182" s="33">
        <v>14969.78</v>
      </c>
      <c r="P182" s="33"/>
      <c r="Q182" s="33">
        <f>SUM(Q2:Q181)</f>
        <v>16585719.292999994</v>
      </c>
      <c r="R182" s="33">
        <f>SUM(R2:R181)</f>
        <v>573200.57611999998</v>
      </c>
      <c r="S182" s="33">
        <f>SUM(S2:S181)</f>
        <v>900</v>
      </c>
      <c r="T182" s="33">
        <f t="shared" si="8"/>
        <v>16011618.716879994</v>
      </c>
      <c r="U182" s="33">
        <v>12435.67</v>
      </c>
      <c r="V182" s="33">
        <f>SUM(V2:V181)</f>
        <v>1111109.7599999998</v>
      </c>
      <c r="W182" s="52">
        <f>SUM(W2:W181)</f>
        <v>1123545.43</v>
      </c>
    </row>
    <row r="184" spans="1:23" x14ac:dyDescent="0.25">
      <c r="E184" t="s">
        <v>668</v>
      </c>
    </row>
    <row r="185" spans="1:23" x14ac:dyDescent="0.25">
      <c r="E185" t="s">
        <v>669</v>
      </c>
    </row>
    <row r="186" spans="1:23" x14ac:dyDescent="0.25">
      <c r="E186" s="34" t="s">
        <v>670</v>
      </c>
    </row>
  </sheetData>
  <autoFilter ref="A1:W182" xr:uid="{00000000-0001-0000-0000-000000000000}"/>
  <sortState xmlns:xlrd2="http://schemas.microsoft.com/office/spreadsheetml/2017/richdata2" ref="A2:I182">
    <sortCondition ref="C2:C182"/>
    <sortCondition ref="F2:F182"/>
  </sortState>
  <phoneticPr fontId="11" type="noConversion"/>
  <pageMargins left="0.25" right="0.25" top="0.75" bottom="0.75" header="0.3" footer="0.3"/>
  <pageSetup paperSize="8" scale="59" fitToHeight="0" orientation="landscape" r:id="rId1"/>
  <headerFooter>
    <oddHeader>&amp;C&amp;"-,Grassetto"&amp;12M.I.M. - U.S.R. LOMBARDIA - UFFICIO XI - A.T. MONZA E BRIANZA
DICHIARAZIONI FISCALI E.F. 2022 - CONTRIBUTI MINISTERO ISTRUZIONE ALLE SCUOLE NON STATALI E ISTITUZIONI EDUCATIVE MB</oddHeader>
  </headerFooter>
  <rowBreaks count="4" manualBreakCount="4">
    <brk id="45" max="16383" man="1"/>
    <brk id="89" max="16383" man="1"/>
    <brk id="134" max="16383" man="1"/>
    <brk id="1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TABELLA COMPLETA</vt:lpstr>
      <vt:lpstr>'TABELLA COMPLETA'!Titoli_stampa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2023-02-27T09:49:46Z</dcterms:modified>
</cp:coreProperties>
</file>