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hidePivotFieldList="1" defaultThemeVersion="124226"/>
  <xr:revisionPtr revIDLastSave="0" documentId="13_ncr:1_{3CE0337B-0982-4899-83B6-C968F63102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la Completa" sheetId="1" r:id="rId1"/>
    <sheet name="Tabella Analitica" sheetId="6" r:id="rId2"/>
  </sheets>
  <definedNames>
    <definedName name="_xlnm._FilterDatabase" localSheetId="0" hidden="1">'Tabella Completa'!$A$1:$X$355</definedName>
    <definedName name="_xlnm.Print_Titles" localSheetId="0">'Tabella Completa'!$1:$1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45" i="1" l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6" i="1"/>
  <c r="P347" i="1"/>
  <c r="P348" i="1"/>
  <c r="P349" i="1"/>
  <c r="P350" i="1"/>
  <c r="P351" i="1"/>
  <c r="P352" i="1"/>
  <c r="P353" i="1"/>
  <c r="P354" i="1"/>
  <c r="P355" i="1"/>
  <c r="P179" i="1"/>
  <c r="P3" i="1"/>
  <c r="Q3" i="1" s="1"/>
  <c r="S3" i="1" s="1"/>
  <c r="P4" i="1"/>
  <c r="P5" i="1"/>
  <c r="P6" i="1"/>
  <c r="P7" i="1"/>
  <c r="P8" i="1"/>
  <c r="Q8" i="1" s="1"/>
  <c r="P9" i="1"/>
  <c r="Q9" i="1" s="1"/>
  <c r="P10" i="1"/>
  <c r="Q10" i="1" s="1"/>
  <c r="S10" i="1" s="1"/>
  <c r="P11" i="1"/>
  <c r="Q11" i="1" s="1"/>
  <c r="S11" i="1" s="1"/>
  <c r="P12" i="1"/>
  <c r="P13" i="1"/>
  <c r="P14" i="1"/>
  <c r="P15" i="1"/>
  <c r="P16" i="1"/>
  <c r="P17" i="1"/>
  <c r="P18" i="1"/>
  <c r="Q18" i="1" s="1"/>
  <c r="S18" i="1" s="1"/>
  <c r="P19" i="1"/>
  <c r="Q19" i="1" s="1"/>
  <c r="S19" i="1" s="1"/>
  <c r="P20" i="1"/>
  <c r="P21" i="1"/>
  <c r="P22" i="1"/>
  <c r="P23" i="1"/>
  <c r="P24" i="1"/>
  <c r="P25" i="1"/>
  <c r="P26" i="1"/>
  <c r="Q26" i="1" s="1"/>
  <c r="S26" i="1" s="1"/>
  <c r="P27" i="1"/>
  <c r="Q27" i="1" s="1"/>
  <c r="S27" i="1" s="1"/>
  <c r="P28" i="1"/>
  <c r="S28" i="1" s="1"/>
  <c r="P29" i="1"/>
  <c r="S29" i="1" s="1"/>
  <c r="P30" i="1"/>
  <c r="P31" i="1"/>
  <c r="Q31" i="1" s="1"/>
  <c r="P32" i="1"/>
  <c r="Q32" i="1" s="1"/>
  <c r="P33" i="1"/>
  <c r="Q33" i="1" s="1"/>
  <c r="P34" i="1"/>
  <c r="Q34" i="1" s="1"/>
  <c r="S34" i="1" s="1"/>
  <c r="P35" i="1"/>
  <c r="P36" i="1"/>
  <c r="P37" i="1"/>
  <c r="P38" i="1"/>
  <c r="P39" i="1"/>
  <c r="P40" i="1"/>
  <c r="Q40" i="1" s="1"/>
  <c r="P41" i="1"/>
  <c r="S41" i="1" s="1"/>
  <c r="P42" i="1"/>
  <c r="P43" i="1"/>
  <c r="Q43" i="1" s="1"/>
  <c r="S43" i="1" s="1"/>
  <c r="P44" i="1"/>
  <c r="P45" i="1"/>
  <c r="S45" i="1" s="1"/>
  <c r="P46" i="1"/>
  <c r="P47" i="1"/>
  <c r="P48" i="1"/>
  <c r="Q48" i="1" s="1"/>
  <c r="P49" i="1"/>
  <c r="Q49" i="1" s="1"/>
  <c r="P50" i="1"/>
  <c r="S50" i="1" s="1"/>
  <c r="P51" i="1"/>
  <c r="P52" i="1"/>
  <c r="S52" i="1" s="1"/>
  <c r="P53" i="1"/>
  <c r="P54" i="1"/>
  <c r="P55" i="1"/>
  <c r="P56" i="1"/>
  <c r="Q56" i="1" s="1"/>
  <c r="P57" i="1"/>
  <c r="Q57" i="1" s="1"/>
  <c r="P58" i="1"/>
  <c r="Q58" i="1" s="1"/>
  <c r="S58" i="1" s="1"/>
  <c r="P59" i="1"/>
  <c r="S59" i="1" s="1"/>
  <c r="P60" i="1"/>
  <c r="P61" i="1"/>
  <c r="P62" i="1"/>
  <c r="P63" i="1"/>
  <c r="P64" i="1"/>
  <c r="P65" i="1"/>
  <c r="Q65" i="1" s="1"/>
  <c r="P66" i="1"/>
  <c r="Q66" i="1" s="1"/>
  <c r="S66" i="1" s="1"/>
  <c r="P67" i="1"/>
  <c r="Q67" i="1" s="1"/>
  <c r="S67" i="1" s="1"/>
  <c r="P68" i="1"/>
  <c r="P69" i="1"/>
  <c r="P70" i="1"/>
  <c r="P71" i="1"/>
  <c r="P72" i="1"/>
  <c r="P73" i="1"/>
  <c r="Q73" i="1" s="1"/>
  <c r="P74" i="1"/>
  <c r="Q74" i="1" s="1"/>
  <c r="S74" i="1" s="1"/>
  <c r="P75" i="1"/>
  <c r="Q75" i="1" s="1"/>
  <c r="S75" i="1" s="1"/>
  <c r="P76" i="1"/>
  <c r="P77" i="1"/>
  <c r="P78" i="1"/>
  <c r="P79" i="1"/>
  <c r="P80" i="1"/>
  <c r="Q80" i="1" s="1"/>
  <c r="P81" i="1"/>
  <c r="Q81" i="1" s="1"/>
  <c r="P82" i="1"/>
  <c r="Q82" i="1" s="1"/>
  <c r="S82" i="1" s="1"/>
  <c r="P83" i="1"/>
  <c r="Q83" i="1" s="1"/>
  <c r="S83" i="1" s="1"/>
  <c r="P84" i="1"/>
  <c r="P85" i="1"/>
  <c r="P86" i="1"/>
  <c r="P87" i="1"/>
  <c r="P88" i="1"/>
  <c r="Q88" i="1" s="1"/>
  <c r="P89" i="1"/>
  <c r="Q89" i="1" s="1"/>
  <c r="P90" i="1"/>
  <c r="Q90" i="1" s="1"/>
  <c r="S90" i="1" s="1"/>
  <c r="P91" i="1"/>
  <c r="Q91" i="1" s="1"/>
  <c r="S91" i="1" s="1"/>
  <c r="P92" i="1"/>
  <c r="P93" i="1"/>
  <c r="P94" i="1"/>
  <c r="S94" i="1" s="1"/>
  <c r="P95" i="1"/>
  <c r="P96" i="1"/>
  <c r="P97" i="1"/>
  <c r="P98" i="1"/>
  <c r="Q98" i="1" s="1"/>
  <c r="S98" i="1" s="1"/>
  <c r="P99" i="1"/>
  <c r="Q99" i="1" s="1"/>
  <c r="S99" i="1" s="1"/>
  <c r="P100" i="1"/>
  <c r="P101" i="1"/>
  <c r="P102" i="1"/>
  <c r="P103" i="1"/>
  <c r="Q103" i="1" s="1"/>
  <c r="P104" i="1"/>
  <c r="P105" i="1"/>
  <c r="P106" i="1"/>
  <c r="Q106" i="1" s="1"/>
  <c r="S106" i="1" s="1"/>
  <c r="P107" i="1"/>
  <c r="Q107" i="1" s="1"/>
  <c r="S107" i="1" s="1"/>
  <c r="P108" i="1"/>
  <c r="P109" i="1"/>
  <c r="P110" i="1"/>
  <c r="P111" i="1"/>
  <c r="P112" i="1"/>
  <c r="P113" i="1"/>
  <c r="P114" i="1"/>
  <c r="Q114" i="1" s="1"/>
  <c r="S114" i="1" s="1"/>
  <c r="P115" i="1"/>
  <c r="Q115" i="1" s="1"/>
  <c r="S115" i="1" s="1"/>
  <c r="P116" i="1"/>
  <c r="P117" i="1"/>
  <c r="P118" i="1"/>
  <c r="P119" i="1"/>
  <c r="P120" i="1"/>
  <c r="P121" i="1"/>
  <c r="P122" i="1"/>
  <c r="Q122" i="1" s="1"/>
  <c r="S122" i="1" s="1"/>
  <c r="P123" i="1"/>
  <c r="Q123" i="1" s="1"/>
  <c r="S123" i="1" s="1"/>
  <c r="P124" i="1"/>
  <c r="P125" i="1"/>
  <c r="P126" i="1"/>
  <c r="P127" i="1"/>
  <c r="Q127" i="1" s="1"/>
  <c r="P128" i="1"/>
  <c r="P129" i="1"/>
  <c r="P130" i="1"/>
  <c r="Q130" i="1" s="1"/>
  <c r="S130" i="1" s="1"/>
  <c r="P131" i="1"/>
  <c r="Q131" i="1" s="1"/>
  <c r="S131" i="1" s="1"/>
  <c r="P132" i="1"/>
  <c r="P133" i="1"/>
  <c r="P134" i="1"/>
  <c r="P135" i="1"/>
  <c r="P136" i="1"/>
  <c r="P137" i="1"/>
  <c r="P138" i="1"/>
  <c r="Q138" i="1" s="1"/>
  <c r="S138" i="1" s="1"/>
  <c r="P139" i="1"/>
  <c r="Q139" i="1" s="1"/>
  <c r="S139" i="1" s="1"/>
  <c r="P140" i="1"/>
  <c r="P141" i="1"/>
  <c r="P142" i="1"/>
  <c r="P143" i="1"/>
  <c r="P144" i="1"/>
  <c r="P145" i="1"/>
  <c r="P146" i="1"/>
  <c r="P147" i="1"/>
  <c r="Q147" i="1" s="1"/>
  <c r="S147" i="1" s="1"/>
  <c r="P148" i="1"/>
  <c r="P149" i="1"/>
  <c r="P150" i="1"/>
  <c r="P151" i="1"/>
  <c r="Q151" i="1" s="1"/>
  <c r="P152" i="1"/>
  <c r="P153" i="1"/>
  <c r="P154" i="1"/>
  <c r="Q154" i="1" s="1"/>
  <c r="S154" i="1" s="1"/>
  <c r="P155" i="1"/>
  <c r="Q155" i="1" s="1"/>
  <c r="S155" i="1" s="1"/>
  <c r="P156" i="1"/>
  <c r="P157" i="1"/>
  <c r="P158" i="1"/>
  <c r="P159" i="1"/>
  <c r="P160" i="1"/>
  <c r="P161" i="1"/>
  <c r="P162" i="1"/>
  <c r="Q162" i="1" s="1"/>
  <c r="S162" i="1" s="1"/>
  <c r="P163" i="1"/>
  <c r="Q163" i="1" s="1"/>
  <c r="S163" i="1" s="1"/>
  <c r="P164" i="1"/>
  <c r="P165" i="1"/>
  <c r="P166" i="1"/>
  <c r="P167" i="1"/>
  <c r="P168" i="1"/>
  <c r="P169" i="1"/>
  <c r="P170" i="1"/>
  <c r="Q170" i="1" s="1"/>
  <c r="S170" i="1" s="1"/>
  <c r="P171" i="1"/>
  <c r="Q171" i="1" s="1"/>
  <c r="S171" i="1" s="1"/>
  <c r="P172" i="1"/>
  <c r="P173" i="1"/>
  <c r="P174" i="1"/>
  <c r="P175" i="1"/>
  <c r="P176" i="1"/>
  <c r="P177" i="1"/>
  <c r="S177" i="1" s="1"/>
  <c r="P178" i="1"/>
  <c r="S178" i="1" s="1"/>
  <c r="P2" i="1"/>
  <c r="S61" i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Q175" i="1"/>
  <c r="S176" i="1" l="1"/>
  <c r="Q39" i="1"/>
  <c r="S39" i="1" s="1"/>
  <c r="Q38" i="1"/>
  <c r="S38" i="1" s="1"/>
  <c r="Q35" i="1"/>
  <c r="S35" i="1" s="1"/>
  <c r="S65" i="1"/>
  <c r="Q17" i="1"/>
  <c r="S17" i="1" s="1"/>
  <c r="Q44" i="1"/>
  <c r="S44" i="1" s="1"/>
  <c r="S31" i="1"/>
  <c r="Q14" i="1"/>
  <c r="S14" i="1" s="1"/>
  <c r="Q69" i="1"/>
  <c r="S69" i="1" s="1"/>
  <c r="Q72" i="1"/>
  <c r="S72" i="1" s="1"/>
  <c r="Q55" i="1"/>
  <c r="S55" i="1" s="1"/>
  <c r="Q87" i="1"/>
  <c r="S87" i="1" s="1"/>
  <c r="Q71" i="1"/>
  <c r="S71" i="1" s="1"/>
  <c r="Q6" i="1"/>
  <c r="S6" i="1" s="1"/>
  <c r="Q16" i="1"/>
  <c r="S16" i="1" s="1"/>
  <c r="Q25" i="1"/>
  <c r="S25" i="1" s="1"/>
  <c r="Q37" i="1"/>
  <c r="S37" i="1" s="1"/>
  <c r="Q54" i="1"/>
  <c r="S54" i="1" s="1"/>
  <c r="Q63" i="1"/>
  <c r="S63" i="1" s="1"/>
  <c r="Q86" i="1"/>
  <c r="S86" i="1" s="1"/>
  <c r="Q78" i="1"/>
  <c r="S78" i="1" s="1"/>
  <c r="Q95" i="1"/>
  <c r="S95" i="1" s="1"/>
  <c r="Q137" i="1"/>
  <c r="S137" i="1" s="1"/>
  <c r="Q129" i="1"/>
  <c r="S129" i="1" s="1"/>
  <c r="Q121" i="1"/>
  <c r="S121" i="1" s="1"/>
  <c r="Q113" i="1"/>
  <c r="S113" i="1" s="1"/>
  <c r="Q105" i="1"/>
  <c r="S105" i="1" s="1"/>
  <c r="Q97" i="1"/>
  <c r="S97" i="1" s="1"/>
  <c r="Q169" i="1"/>
  <c r="S169" i="1" s="1"/>
  <c r="Q161" i="1"/>
  <c r="S161" i="1" s="1"/>
  <c r="Q153" i="1"/>
  <c r="S153" i="1" s="1"/>
  <c r="S89" i="1"/>
  <c r="S81" i="1"/>
  <c r="S73" i="1"/>
  <c r="S57" i="1"/>
  <c r="S49" i="1"/>
  <c r="S33" i="1"/>
  <c r="S9" i="1"/>
  <c r="Q7" i="1"/>
  <c r="S7" i="1" s="1"/>
  <c r="Q64" i="1"/>
  <c r="S64" i="1" s="1"/>
  <c r="Q79" i="1"/>
  <c r="S79" i="1" s="1"/>
  <c r="Q5" i="1"/>
  <c r="S5" i="1" s="1"/>
  <c r="Q15" i="1"/>
  <c r="S15" i="1" s="1"/>
  <c r="Q24" i="1"/>
  <c r="S24" i="1" s="1"/>
  <c r="Q36" i="1"/>
  <c r="S36" i="1" s="1"/>
  <c r="Q70" i="1"/>
  <c r="S70" i="1" s="1"/>
  <c r="Q93" i="1"/>
  <c r="S93" i="1" s="1"/>
  <c r="Q85" i="1"/>
  <c r="S85" i="1" s="1"/>
  <c r="Q77" i="1"/>
  <c r="S77" i="1" s="1"/>
  <c r="Q144" i="1"/>
  <c r="S144" i="1" s="1"/>
  <c r="Q136" i="1"/>
  <c r="S136" i="1" s="1"/>
  <c r="Q128" i="1"/>
  <c r="S128" i="1" s="1"/>
  <c r="Q120" i="1"/>
  <c r="S120" i="1" s="1"/>
  <c r="Q112" i="1"/>
  <c r="S112" i="1" s="1"/>
  <c r="Q104" i="1"/>
  <c r="S104" i="1" s="1"/>
  <c r="Q96" i="1"/>
  <c r="S96" i="1" s="1"/>
  <c r="Q168" i="1"/>
  <c r="S168" i="1" s="1"/>
  <c r="Q160" i="1"/>
  <c r="S160" i="1" s="1"/>
  <c r="Q152" i="1"/>
  <c r="S152" i="1" s="1"/>
  <c r="S88" i="1"/>
  <c r="S80" i="1"/>
  <c r="S56" i="1"/>
  <c r="S48" i="1"/>
  <c r="S40" i="1"/>
  <c r="S32" i="1"/>
  <c r="S8" i="1"/>
  <c r="S127" i="1"/>
  <c r="Q23" i="1"/>
  <c r="S23" i="1" s="1"/>
  <c r="Q92" i="1"/>
  <c r="S92" i="1" s="1"/>
  <c r="Q143" i="1"/>
  <c r="S143" i="1" s="1"/>
  <c r="Q119" i="1"/>
  <c r="S119" i="1" s="1"/>
  <c r="Q167" i="1"/>
  <c r="S167" i="1" s="1"/>
  <c r="S175" i="1"/>
  <c r="S151" i="1"/>
  <c r="S103" i="1"/>
  <c r="Q13" i="1"/>
  <c r="S13" i="1" s="1"/>
  <c r="Q22" i="1"/>
  <c r="S22" i="1" s="1"/>
  <c r="Q47" i="1"/>
  <c r="S47" i="1" s="1"/>
  <c r="Q68" i="1"/>
  <c r="S68" i="1" s="1"/>
  <c r="Q142" i="1"/>
  <c r="S142" i="1" s="1"/>
  <c r="Q134" i="1"/>
  <c r="S134" i="1" s="1"/>
  <c r="Q126" i="1"/>
  <c r="S126" i="1" s="1"/>
  <c r="Q118" i="1"/>
  <c r="S118" i="1" s="1"/>
  <c r="Q110" i="1"/>
  <c r="S110" i="1" s="1"/>
  <c r="Q102" i="1"/>
  <c r="S102" i="1" s="1"/>
  <c r="Q174" i="1"/>
  <c r="S174" i="1" s="1"/>
  <c r="Q166" i="1"/>
  <c r="S166" i="1" s="1"/>
  <c r="Q158" i="1"/>
  <c r="S158" i="1" s="1"/>
  <c r="Q150" i="1"/>
  <c r="S150" i="1" s="1"/>
  <c r="Q76" i="1"/>
  <c r="S76" i="1" s="1"/>
  <c r="Q135" i="1"/>
  <c r="S135" i="1" s="1"/>
  <c r="Q111" i="1"/>
  <c r="S111" i="1" s="1"/>
  <c r="Q20" i="1"/>
  <c r="S20" i="1" s="1"/>
  <c r="Q12" i="1"/>
  <c r="S12" i="1" s="1"/>
  <c r="Q21" i="1"/>
  <c r="S21" i="1" s="1"/>
  <c r="Q141" i="1"/>
  <c r="S141" i="1" s="1"/>
  <c r="Q133" i="1"/>
  <c r="S133" i="1" s="1"/>
  <c r="Q125" i="1"/>
  <c r="S125" i="1" s="1"/>
  <c r="Q117" i="1"/>
  <c r="S117" i="1" s="1"/>
  <c r="Q109" i="1"/>
  <c r="S109" i="1" s="1"/>
  <c r="Q101" i="1"/>
  <c r="S101" i="1" s="1"/>
  <c r="Q173" i="1"/>
  <c r="S173" i="1" s="1"/>
  <c r="Q165" i="1"/>
  <c r="S165" i="1" s="1"/>
  <c r="Q157" i="1"/>
  <c r="S157" i="1" s="1"/>
  <c r="Q149" i="1"/>
  <c r="S149" i="1" s="1"/>
  <c r="Q4" i="1"/>
  <c r="S4" i="1" s="1"/>
  <c r="Q84" i="1"/>
  <c r="S84" i="1" s="1"/>
  <c r="Q159" i="1"/>
  <c r="S159" i="1" s="1"/>
  <c r="Q140" i="1"/>
  <c r="S140" i="1" s="1"/>
  <c r="Q132" i="1"/>
  <c r="S132" i="1" s="1"/>
  <c r="Q124" i="1"/>
  <c r="S124" i="1" s="1"/>
  <c r="Q116" i="1"/>
  <c r="S116" i="1" s="1"/>
  <c r="Q108" i="1"/>
  <c r="S108" i="1" s="1"/>
  <c r="Q100" i="1"/>
  <c r="S100" i="1" s="1"/>
  <c r="Q172" i="1"/>
  <c r="S172" i="1" s="1"/>
  <c r="Q164" i="1"/>
  <c r="S164" i="1" s="1"/>
  <c r="Q156" i="1"/>
  <c r="S156" i="1" s="1"/>
  <c r="Q148" i="1"/>
  <c r="S148" i="1" s="1"/>
  <c r="W2" i="1" l="1"/>
  <c r="Q60" i="1"/>
  <c r="S60" i="1" s="1"/>
  <c r="Q62" i="1"/>
  <c r="S62" i="1" s="1"/>
  <c r="Q146" i="1"/>
  <c r="S146" i="1" s="1"/>
  <c r="Q145" i="1" l="1"/>
  <c r="S145" i="1" s="1"/>
  <c r="Q2" i="1"/>
  <c r="Q53" i="1"/>
  <c r="S53" i="1" s="1"/>
  <c r="Q51" i="1"/>
  <c r="S51" i="1" s="1"/>
  <c r="Q46" i="1"/>
  <c r="S46" i="1" s="1"/>
  <c r="Q42" i="1"/>
  <c r="S42" i="1" s="1"/>
  <c r="Q30" i="1"/>
  <c r="S30" i="1" s="1"/>
  <c r="S2" i="1" l="1"/>
</calcChain>
</file>

<file path=xl/sharedStrings.xml><?xml version="1.0" encoding="utf-8"?>
<sst xmlns="http://schemas.openxmlformats.org/spreadsheetml/2006/main" count="2529" uniqueCount="1312">
  <si>
    <t>N.</t>
  </si>
  <si>
    <t>Prov</t>
  </si>
  <si>
    <t>Ordine di scuola</t>
  </si>
  <si>
    <t>Cod. Mecc. MB</t>
  </si>
  <si>
    <t>Denominazione Scuola</t>
  </si>
  <si>
    <t>Comune</t>
  </si>
  <si>
    <t xml:space="preserve">Codice Fiscale </t>
  </si>
  <si>
    <t>Indirizzo</t>
  </si>
  <si>
    <t>MB</t>
  </si>
  <si>
    <t>Infanzia</t>
  </si>
  <si>
    <t>MB1A265007</t>
  </si>
  <si>
    <t>SCUOLA INFANZIA SAN GIUSEPPE</t>
  </si>
  <si>
    <t>AICURZIO</t>
  </si>
  <si>
    <t>87000810157</t>
  </si>
  <si>
    <t>MB1A26700V</t>
  </si>
  <si>
    <t>SCUOLA INFANZIA GIOVANNI XXIII</t>
  </si>
  <si>
    <t>ALBIATE</t>
  </si>
  <si>
    <t>83002680151</t>
  </si>
  <si>
    <t>G.VIGANO' 14</t>
  </si>
  <si>
    <t>MB1ACM5004</t>
  </si>
  <si>
    <t>SCUOLA INFANZIA FATE E FOLLETTI</t>
  </si>
  <si>
    <t>03053620963</t>
  </si>
  <si>
    <t>ARCORE</t>
  </si>
  <si>
    <t>MB1A27000P</t>
  </si>
  <si>
    <t>SCUOLA INFANZIA PARROCCHIALE DURINI</t>
  </si>
  <si>
    <t>87004210156</t>
  </si>
  <si>
    <t>Primaria</t>
  </si>
  <si>
    <t>MB1E02800C</t>
  </si>
  <si>
    <t>SCUOLA PRIMARIA "SANTA DOROTEA"</t>
  </si>
  <si>
    <t>02501350587</t>
  </si>
  <si>
    <t>Sec. I gr.</t>
  </si>
  <si>
    <t>MB1M01900V</t>
  </si>
  <si>
    <t>SC. SEC. I GR. "FERRUCCIO GILERA"</t>
  </si>
  <si>
    <t>MB1A27500T</t>
  </si>
  <si>
    <t>SCUOLA INFANZIA FONDAZIONE LUIGI PORRO</t>
  </si>
  <si>
    <t>BARLASSINA</t>
  </si>
  <si>
    <t>09344360152</t>
  </si>
  <si>
    <t>MB1A278009</t>
  </si>
  <si>
    <t>SCUOLA INFANZIA "G.BONACINA"</t>
  </si>
  <si>
    <t>BERNAREGGIO</t>
  </si>
  <si>
    <t>87003710156</t>
  </si>
  <si>
    <t>MB1A286008</t>
  </si>
  <si>
    <t>SCUOLA INFANZIA SACRO CUORE</t>
  </si>
  <si>
    <t>BESANA BRIANZA</t>
  </si>
  <si>
    <t>83007360155</t>
  </si>
  <si>
    <t>ALESSANDRO MANZONI 10</t>
  </si>
  <si>
    <t>MB1A281005</t>
  </si>
  <si>
    <t>ASILO INFANTILE MARCHESA FANNY STANGA</t>
  </si>
  <si>
    <t>83010080154</t>
  </si>
  <si>
    <t>RIMEMBRANZE 7</t>
  </si>
  <si>
    <t>MB1A282001</t>
  </si>
  <si>
    <t>ASILO INFANTILE GIANFRANCO PRINETTI</t>
  </si>
  <si>
    <t>83006160150</t>
  </si>
  <si>
    <t>MB1A28300R</t>
  </si>
  <si>
    <t>SCUOLA INFANZIA DI VILLA RAVERIO</t>
  </si>
  <si>
    <t>83012560153</t>
  </si>
  <si>
    <t>MANDIONI, 26</t>
  </si>
  <si>
    <t>MB1A28500C</t>
  </si>
  <si>
    <t>SCUOLA INFANZIA DON ENRICO COLOMBO</t>
  </si>
  <si>
    <t>83000370151</t>
  </si>
  <si>
    <t>DELLA VALLE 1</t>
  </si>
  <si>
    <t>MB1ATB500G</t>
  </si>
  <si>
    <t>DON CARLO SAN MARTINO - SCUOLA INFANZIA</t>
  </si>
  <si>
    <t>03183870157</t>
  </si>
  <si>
    <t>LEOPARDI 59</t>
  </si>
  <si>
    <t>MB1E09200Q</t>
  </si>
  <si>
    <t>DON CARLO SAN MARTINO - SCUOLA PRIMARIA</t>
  </si>
  <si>
    <t>MB1M020003</t>
  </si>
  <si>
    <t>DON CARLO SAN MARTINO - SC. SEC. I GR.</t>
  </si>
  <si>
    <t>MB1A287004</t>
  </si>
  <si>
    <t>ASILO INFANTILE CLOTILDE SEGRAMORA</t>
  </si>
  <si>
    <t>BIASSONO</t>
  </si>
  <si>
    <t>85005090155</t>
  </si>
  <si>
    <t>MB1A28800X</t>
  </si>
  <si>
    <t>SCUOLA INFANZIA SAN GIORGIO AL PARCO</t>
  </si>
  <si>
    <t>94519300159</t>
  </si>
  <si>
    <t>VIA OSCULATI 5</t>
  </si>
  <si>
    <t>MB1A29600V</t>
  </si>
  <si>
    <t>ASILO INFANTILE LEOPOLDO MARANGONI</t>
  </si>
  <si>
    <t>BOVISIO MASCIAGO</t>
  </si>
  <si>
    <t>03268870155</t>
  </si>
  <si>
    <t>VIA L. DA VINCI 7</t>
  </si>
  <si>
    <t>MB1A29800E</t>
  </si>
  <si>
    <t>SCUOLA INFANZIA FRATELLI CASANOVA</t>
  </si>
  <si>
    <t>BRIOSCO</t>
  </si>
  <si>
    <t>83009920154</t>
  </si>
  <si>
    <t>MB1A29900A</t>
  </si>
  <si>
    <t>SCUOLA INFANZIA VITTORIO EMANUELE III</t>
  </si>
  <si>
    <t>83011610157</t>
  </si>
  <si>
    <t>MEYER 5</t>
  </si>
  <si>
    <t>MB1A300009</t>
  </si>
  <si>
    <t>ASILO INFANTILE UMBERTO I E MARGHERITA</t>
  </si>
  <si>
    <t>BRUGHERIO</t>
  </si>
  <si>
    <t>85003490159</t>
  </si>
  <si>
    <t>DE GASPERI 41</t>
  </si>
  <si>
    <t>MB1A301005</t>
  </si>
  <si>
    <t>SCUOLA INFANZIA MARIA AUSILIATRICE</t>
  </si>
  <si>
    <t>94518030153</t>
  </si>
  <si>
    <t>MB1A30400L</t>
  </si>
  <si>
    <t>SCUOLA INFANZIA CAUSA PIA D'ADDA</t>
  </si>
  <si>
    <t>BURAGO  MOLGORA</t>
  </si>
  <si>
    <t>80053090157</t>
  </si>
  <si>
    <t>MB1A30500C</t>
  </si>
  <si>
    <t>SCUOLA INFANZIA PARROCCHIALE</t>
  </si>
  <si>
    <t>BUSNAGO</t>
  </si>
  <si>
    <t>87008430156</t>
  </si>
  <si>
    <t>ROMA 34</t>
  </si>
  <si>
    <t>MB1A56500T</t>
  </si>
  <si>
    <t>COLLEGIO S. ANTONIO - SCUOLA INFANZIA</t>
  </si>
  <si>
    <t>94039810158</t>
  </si>
  <si>
    <t>MB1E04100V</t>
  </si>
  <si>
    <t>COLLEGIO S.ANTONIO - SCUOLA PRIMARIA</t>
  </si>
  <si>
    <t>MB1M018003</t>
  </si>
  <si>
    <t xml:space="preserve">COLLEGIO S.ANTONIO - SCUOLA SEC. I GR. </t>
  </si>
  <si>
    <t>Sec. II gr.</t>
  </si>
  <si>
    <t>MB1AG1500H</t>
  </si>
  <si>
    <t>SCUOLA INFANZIA DON LORENZO MILANI</t>
  </si>
  <si>
    <t>01818390302</t>
  </si>
  <si>
    <t>MB1A31100Q</t>
  </si>
  <si>
    <t>ASILO INFANTILE DOTT.CARLO SIMONETTA</t>
  </si>
  <si>
    <t>CAPONAGO</t>
  </si>
  <si>
    <t>87003850150</t>
  </si>
  <si>
    <t>VIA LIBERTA' 2</t>
  </si>
  <si>
    <t>MB1A31200G</t>
  </si>
  <si>
    <t>ENTE MORALE ASILO INFANTILE DI AGLIATE BRIANZA</t>
  </si>
  <si>
    <t>CARATE BRIANZA</t>
  </si>
  <si>
    <t>83011960156</t>
  </si>
  <si>
    <t>GIOVANNI PASCOLI 4</t>
  </si>
  <si>
    <t>MB1A31300B</t>
  </si>
  <si>
    <t>SCUOLA INFANZIA COMUNALE VIA SCIESA</t>
  </si>
  <si>
    <t>01495680157</t>
  </si>
  <si>
    <t>SCIESA 14</t>
  </si>
  <si>
    <t>MB1A314007</t>
  </si>
  <si>
    <t>SCUOLA INFANZIA COMUNALE VIA AGAZZI</t>
  </si>
  <si>
    <t>AGAZZI 1</t>
  </si>
  <si>
    <t>MB1A315003</t>
  </si>
  <si>
    <t>SCUOLA MATERNA MARCHESA IDA STANGA BUSCA</t>
  </si>
  <si>
    <t>83011950157</t>
  </si>
  <si>
    <t>GIUSEPPE PARINI 2</t>
  </si>
  <si>
    <t>MB1A31600V</t>
  </si>
  <si>
    <t>SCUOLA INFANZIA S. MARIA</t>
  </si>
  <si>
    <t>03312200151</t>
  </si>
  <si>
    <t>S.AMBROGIO 32</t>
  </si>
  <si>
    <t>MB1AOS500A</t>
  </si>
  <si>
    <t xml:space="preserve">IST. PARR. VESCOVI VALTORTA E COLOMBO - SC. INFANZIA </t>
  </si>
  <si>
    <t>83002580153</t>
  </si>
  <si>
    <t>MANZONI 6</t>
  </si>
  <si>
    <t>MB1E029008</t>
  </si>
  <si>
    <t xml:space="preserve">IST. PARR. VESCOVI VALTORTA E COLOMBO - SC. PRIMARIA </t>
  </si>
  <si>
    <t>MB1M02100V</t>
  </si>
  <si>
    <t xml:space="preserve">IST. PARR. VESCOVI VALTORTA E COLOMBO - SC. SEC I GR. </t>
  </si>
  <si>
    <t>09317130152</t>
  </si>
  <si>
    <t>VIA DEI GAGGIOLI, 2</t>
  </si>
  <si>
    <t>MB1A32600D</t>
  </si>
  <si>
    <t>SCUOLA INFANZIA FONDAZIONE  SUOR TERESA BALLERINI</t>
  </si>
  <si>
    <t>CERIANO LAGHETTO</t>
  </si>
  <si>
    <t>83006760157</t>
  </si>
  <si>
    <t>CAMPACCIO 1</t>
  </si>
  <si>
    <t>MB1A33200R</t>
  </si>
  <si>
    <t>SCUOLA INFANZIA OPERA PIA GIULIANA RONZONI</t>
  </si>
  <si>
    <t>CESANO MADERNO</t>
  </si>
  <si>
    <t>83009680154</t>
  </si>
  <si>
    <t>MB1A33300L</t>
  </si>
  <si>
    <t>SCIOLA INFANZIA SANT'EUROSIA</t>
  </si>
  <si>
    <t>83005560152</t>
  </si>
  <si>
    <t>SAN LUIGI 1</t>
  </si>
  <si>
    <t>MB1A33400C</t>
  </si>
  <si>
    <t>SCUOLA INFANZIA SAN PIO X</t>
  </si>
  <si>
    <t>83009820156</t>
  </si>
  <si>
    <t>TRASIMENO 2</t>
  </si>
  <si>
    <t>MB1A335008</t>
  </si>
  <si>
    <t xml:space="preserve">SCUOLA INFANZIA  ”SANT’ANNA” </t>
  </si>
  <si>
    <t>83002540157</t>
  </si>
  <si>
    <t>MB1E07100P</t>
  </si>
  <si>
    <t>SCUOLA PRIMARIA MARIA AUSILIATRICE</t>
  </si>
  <si>
    <t>MB1E07200E</t>
  </si>
  <si>
    <t>SCUOLA PRIMARIA ISTITUTO SACRAMENTINE - F.A.C.E.C.</t>
  </si>
  <si>
    <t>00593940125</t>
  </si>
  <si>
    <t>S. MADRE G. COMENSOLI, 3</t>
  </si>
  <si>
    <t>MB1EVP500T</t>
  </si>
  <si>
    <t>BRIANZA BILINGUAL EDUCATION - PRIMARY SCHOOL</t>
  </si>
  <si>
    <t>09383750966</t>
  </si>
  <si>
    <t>SAN BERNARDO SNC</t>
  </si>
  <si>
    <t>MB1M01000C</t>
  </si>
  <si>
    <t>SC. SEC. I GR. - FRATELLI MARISTI</t>
  </si>
  <si>
    <t>02587910585</t>
  </si>
  <si>
    <t>MB1M011008</t>
  </si>
  <si>
    <t xml:space="preserve">SC. SEC. I GR. ISTITUTO SACRAMENTINE - F.A.C.E.C. </t>
  </si>
  <si>
    <t>MB1A34500V</t>
  </si>
  <si>
    <t>SCUOLA INFANZIA ENTE MORALE REGINA ELENA</t>
  </si>
  <si>
    <t>COGLIATE</t>
  </si>
  <si>
    <t>83001070156</t>
  </si>
  <si>
    <t>SAN GIOVANNI BATTISTA 1</t>
  </si>
  <si>
    <t>MB1A34600P</t>
  </si>
  <si>
    <t>SCUOLA INFANZIA PARROCCHIALE S. BERNARDO ABATE</t>
  </si>
  <si>
    <t>83006220152</t>
  </si>
  <si>
    <t>MB1AAB500H</t>
  </si>
  <si>
    <t>SCUOLA INFANZIA COMUNALE VIA XXV APRILE</t>
  </si>
  <si>
    <t>CONCOREZZO</t>
  </si>
  <si>
    <t>03032720157</t>
  </si>
  <si>
    <t>MB1A35900R</t>
  </si>
  <si>
    <t>SCUOLA INFANZIA AI NOSTRI CADUTI</t>
  </si>
  <si>
    <t>CORNATE D'ADDA</t>
  </si>
  <si>
    <t>87002550157</t>
  </si>
  <si>
    <t>GARIBALDI 2</t>
  </si>
  <si>
    <t>MB1A360001</t>
  </si>
  <si>
    <t>SCUOLA INFANZIA PAOLO VI E DON G. APPIANI</t>
  </si>
  <si>
    <t>87008270156</t>
  </si>
  <si>
    <t>VOLTA 50</t>
  </si>
  <si>
    <t>MB1A36100R</t>
  </si>
  <si>
    <t>SCUOLA INFANZIA PARROCCHIALE S. LUIGI</t>
  </si>
  <si>
    <t>87004250152</t>
  </si>
  <si>
    <t>MB1A57500C</t>
  </si>
  <si>
    <t>SCUOLA INFANZIA SAN DESIDERIO</t>
  </si>
  <si>
    <t>CORREZZANA</t>
  </si>
  <si>
    <t>07050410963</t>
  </si>
  <si>
    <t>SAN DESIDERIO 10</t>
  </si>
  <si>
    <t>MB1A36600X</t>
  </si>
  <si>
    <t>SCUOLA INFANZIA OPERA PIA SACRO CUORE DI GESU'</t>
  </si>
  <si>
    <t>DESIO</t>
  </si>
  <si>
    <t>83000960159</t>
  </si>
  <si>
    <t>DON MINZONI, 1</t>
  </si>
  <si>
    <t>MB1A36700Q</t>
  </si>
  <si>
    <t>08646260151</t>
  </si>
  <si>
    <t>MB1A36800G</t>
  </si>
  <si>
    <t>SCUOLA INFANZIA SAN GIORGIO</t>
  </si>
  <si>
    <t>91008960154</t>
  </si>
  <si>
    <t>MB1A37000G</t>
  </si>
  <si>
    <t>SCUOLA INFANZIA SANTA TERESA</t>
  </si>
  <si>
    <t>02347900587</t>
  </si>
  <si>
    <t>S. PIETRO 16</t>
  </si>
  <si>
    <t>MB1A37100B</t>
  </si>
  <si>
    <t>SCUOLA INFANZIA COMUNALE VIA NOVARA</t>
  </si>
  <si>
    <t>00834770158</t>
  </si>
  <si>
    <t>NOVARA 7</t>
  </si>
  <si>
    <t>MB1A372007</t>
  </si>
  <si>
    <t>SCUOLA INFANZIA UMBERTO I</t>
  </si>
  <si>
    <t>83006700153</t>
  </si>
  <si>
    <t>MB1AFT500V</t>
  </si>
  <si>
    <t>VILLAGGIO DEI BAMBINI EX PIO XI - COOP. SOC. STRIPES</t>
  </si>
  <si>
    <t>09635360150</t>
  </si>
  <si>
    <t>DUE PALME 2</t>
  </si>
  <si>
    <t>MB1E04900D</t>
  </si>
  <si>
    <t>PAOLA DI ROSA - SCUOLA PRIMARIA</t>
  </si>
  <si>
    <t>S. PIETRO, 6</t>
  </si>
  <si>
    <t>MB1M012004</t>
  </si>
  <si>
    <t>PAOLA DI ROSA - SC. SEC. I GR.</t>
  </si>
  <si>
    <t>MB1A381002</t>
  </si>
  <si>
    <t>SCUOLA INFANZIA DIVINA PROVVIDENZA</t>
  </si>
  <si>
    <t>GIUSSANO</t>
  </si>
  <si>
    <t>83007160159</t>
  </si>
  <si>
    <t>MB1A38200T</t>
  </si>
  <si>
    <t>SCUOLA INFANZIA FONDAZIONE G. ALIPRANDI</t>
  </si>
  <si>
    <t>03312160157</t>
  </si>
  <si>
    <t>MB1A38300N</t>
  </si>
  <si>
    <t>SCUOLA INFANZIA IMMACOLATA</t>
  </si>
  <si>
    <t>91010340155</t>
  </si>
  <si>
    <t>MB1A38400D</t>
  </si>
  <si>
    <t>SCUOLA INFANZIA PARROCCHIALE L. PROSERPIO</t>
  </si>
  <si>
    <t>83002840151</t>
  </si>
  <si>
    <t>MB1A385009</t>
  </si>
  <si>
    <t>SCUOLA INFANZIA MARIA BAMBINA</t>
  </si>
  <si>
    <t>09459360153</t>
  </si>
  <si>
    <t>MB1A394004</t>
  </si>
  <si>
    <t>SCUOLA INFANZIA PARROCCHALE</t>
  </si>
  <si>
    <t>LAZZATE</t>
  </si>
  <si>
    <t>83003060155</t>
  </si>
  <si>
    <t>TRENTO TRIESTE 4</t>
  </si>
  <si>
    <t>MB1A0H500P</t>
  </si>
  <si>
    <t>SCUOLA INFANZIA COMUNALE DI CIMNAGO</t>
  </si>
  <si>
    <t>LENTATE SUL SEVESO</t>
  </si>
  <si>
    <t>83000890158</t>
  </si>
  <si>
    <t>BIZZOZZERO 8</t>
  </si>
  <si>
    <t>MB1A40300N</t>
  </si>
  <si>
    <t>SCUOLA INFANZIA "S.G.B.COTTOLENGO"</t>
  </si>
  <si>
    <t>83007460153</t>
  </si>
  <si>
    <t>PIAVE,5</t>
  </si>
  <si>
    <t>MB1A40400D</t>
  </si>
  <si>
    <t>SCUOLA INFANZIA COMUNALE DUCA DEGLI ABRUZZI</t>
  </si>
  <si>
    <t>TONALE 9</t>
  </si>
  <si>
    <t>MB1A405009</t>
  </si>
  <si>
    <t>SCUOLA INFANZIA FELICE SOLARO</t>
  </si>
  <si>
    <t>LIMBIATE</t>
  </si>
  <si>
    <t>83005280157</t>
  </si>
  <si>
    <t>TITO SPERI 6</t>
  </si>
  <si>
    <t>MB1A406005</t>
  </si>
  <si>
    <t>SCUOLA INFANZIA FONDAZIONE REGINA MARGHERITA</t>
  </si>
  <si>
    <t>91097250152</t>
  </si>
  <si>
    <t>SUORE DEL COTTOLENGO, SNC</t>
  </si>
  <si>
    <t>MB1A407001</t>
  </si>
  <si>
    <t>SCUOLA INFANZIA CUORE IMMACOLATO DI MARIA</t>
  </si>
  <si>
    <t>LISSONE</t>
  </si>
  <si>
    <t>08655390154</t>
  </si>
  <si>
    <t>MB1A40800R</t>
  </si>
  <si>
    <t>08656060152</t>
  </si>
  <si>
    <t>ORELLI 21</t>
  </si>
  <si>
    <t>MB1A40900L</t>
  </si>
  <si>
    <t>SCUOLA INFANZIA MARIA IMMACOLATA</t>
  </si>
  <si>
    <t>08655380155</t>
  </si>
  <si>
    <t>DELL'ASILO, 6</t>
  </si>
  <si>
    <t>MB1A41000R</t>
  </si>
  <si>
    <t>SCUOLA INFAZIA MATER DIVINAE PROVIDENTIAE</t>
  </si>
  <si>
    <t>08655300153</t>
  </si>
  <si>
    <t>MB1A42000B</t>
  </si>
  <si>
    <t>SCUOLA INFANZIA "GIOVANNI XXIII"</t>
  </si>
  <si>
    <t>MEDA</t>
  </si>
  <si>
    <t>03273030159</t>
  </si>
  <si>
    <t>GIOVANNI XXIII, 1</t>
  </si>
  <si>
    <t>MB1A421007</t>
  </si>
  <si>
    <t>SCUOLA INFANZIA "MARIA BAMBINA"</t>
  </si>
  <si>
    <t>MATTEOTTI 21</t>
  </si>
  <si>
    <t>MB1A52400G</t>
  </si>
  <si>
    <t>SCUOLA INFANZIA S. PIETRO MARTIRE</t>
  </si>
  <si>
    <t>08566920156</t>
  </si>
  <si>
    <t>MILANO 121</t>
  </si>
  <si>
    <t>MB1E032004</t>
  </si>
  <si>
    <t>SCUOLA PRIMARIA SAN GIUSEPPE</t>
  </si>
  <si>
    <t>08583810158</t>
  </si>
  <si>
    <t>MB1E040003</t>
  </si>
  <si>
    <t>SCUOLA PRIMARIA S. PIETRO MARTIRE</t>
  </si>
  <si>
    <t>MB1A428002</t>
  </si>
  <si>
    <t>SCUOLA MATERNA FERRARIO</t>
  </si>
  <si>
    <t>MEZZAGO</t>
  </si>
  <si>
    <t>08853830159</t>
  </si>
  <si>
    <t>CONCORDIA 54</t>
  </si>
  <si>
    <t>MB1A42900T</t>
  </si>
  <si>
    <t>SCUOLA INFANZIA G. MAGGI</t>
  </si>
  <si>
    <t>MISINTO</t>
  </si>
  <si>
    <t>83000710158</t>
  </si>
  <si>
    <t>MB1A430002</t>
  </si>
  <si>
    <t>SCUOLA INFANZIA ANGELO CUSTODE</t>
  </si>
  <si>
    <t>MONZA</t>
  </si>
  <si>
    <t>00971710157</t>
  </si>
  <si>
    <t>S. MARGHERITA, 2</t>
  </si>
  <si>
    <t>MB1A43100T</t>
  </si>
  <si>
    <t xml:space="preserve">COLLEGIO BIANCONI - SCUOLA INFANZIA </t>
  </si>
  <si>
    <t>03183100159</t>
  </si>
  <si>
    <t>MB1A43200N</t>
  </si>
  <si>
    <t xml:space="preserve">COLLEGIO GUASTALLA - SCUOLA INFANZIA </t>
  </si>
  <si>
    <t>94575800159</t>
  </si>
  <si>
    <t>LOMBARDIA 180</t>
  </si>
  <si>
    <t>MB1A43300D</t>
  </si>
  <si>
    <t xml:space="preserve">COLLEGIO VILLORESI SAN GIUSEPPE - SCUOLA INFANZIA </t>
  </si>
  <si>
    <t>00854870151</t>
  </si>
  <si>
    <t>MONTI E TOGNETTI 10</t>
  </si>
  <si>
    <t>MB1A434009</t>
  </si>
  <si>
    <t>08633680155</t>
  </si>
  <si>
    <t>PARMENIDE, 3</t>
  </si>
  <si>
    <t>MB1A435005</t>
  </si>
  <si>
    <t>SCUOLA INFANZIA G. M. BRUNI</t>
  </si>
  <si>
    <t>00966750150</t>
  </si>
  <si>
    <t>LECCO, 6</t>
  </si>
  <si>
    <t>MB1A436001</t>
  </si>
  <si>
    <t xml:space="preserve">IST. M. DI CANOSSA - SCUOLA INFANZIA </t>
  </si>
  <si>
    <t>01963170152</t>
  </si>
  <si>
    <t>PETRARCA 4</t>
  </si>
  <si>
    <t>MB1A43700R</t>
  </si>
  <si>
    <t xml:space="preserve">MARGHERITA TONOLI - SCUOLA INFANZIA </t>
  </si>
  <si>
    <t>03295120152</t>
  </si>
  <si>
    <t>MONTE BARRO 6</t>
  </si>
  <si>
    <t>MB1A43800L</t>
  </si>
  <si>
    <t>08595640155</t>
  </si>
  <si>
    <t>MB1A43900C</t>
  </si>
  <si>
    <t>01928240157</t>
  </si>
  <si>
    <t>MANTEGNA 27</t>
  </si>
  <si>
    <t>MB1A44000L</t>
  </si>
  <si>
    <t>SCUOLA INFANZIA PADRE DI FRANCIA</t>
  </si>
  <si>
    <t>02381780580</t>
  </si>
  <si>
    <t>DELLA TACCONA 16</t>
  </si>
  <si>
    <t>MB1A44100C</t>
  </si>
  <si>
    <t>SCUOLA INFANZIA PARR. S. ROCCO CASA DEI BAMBINI</t>
  </si>
  <si>
    <t>94518070159</t>
  </si>
  <si>
    <t>MONTE SANTO 2</t>
  </si>
  <si>
    <t>MB1A442008</t>
  </si>
  <si>
    <t>SCUOLA INFANZIA  PARR. S. CARLO</t>
  </si>
  <si>
    <t>08584630159</t>
  </si>
  <si>
    <t>XX SETTEMBRE 16</t>
  </si>
  <si>
    <t>MB1A443004</t>
  </si>
  <si>
    <t>SCUOLA INFANZIA ENTE MORALE UMBERTO I</t>
  </si>
  <si>
    <t>85001820159</t>
  </si>
  <si>
    <t>SCUOLE N.2</t>
  </si>
  <si>
    <t>MB1A44400X</t>
  </si>
  <si>
    <t>SCUOLA INFANZIA REGINA PACIS</t>
  </si>
  <si>
    <t>94518310159</t>
  </si>
  <si>
    <t>BUONARROTI 47</t>
  </si>
  <si>
    <t>MB1A44500Q</t>
  </si>
  <si>
    <t>SCUOLA INFANZIA SANT'ANNA</t>
  </si>
  <si>
    <t>85009270159</t>
  </si>
  <si>
    <t>BUONARROTI 106</t>
  </si>
  <si>
    <t>MB1A44600G</t>
  </si>
  <si>
    <t>SCUOLA INFANZIA ASS. SACRA FAMIGLIA</t>
  </si>
  <si>
    <t>85002270156</t>
  </si>
  <si>
    <t>MB1A44700B</t>
  </si>
  <si>
    <t>SCUOLA INFANZIA S. GIUSEPPE</t>
  </si>
  <si>
    <t>94517930155</t>
  </si>
  <si>
    <t>DUCA D'AOSTA 8</t>
  </si>
  <si>
    <t>MB1A448007</t>
  </si>
  <si>
    <t>SCUOLA INFANZIA SAN LUCA</t>
  </si>
  <si>
    <t>08743720156</t>
  </si>
  <si>
    <t>VIA GUERRAZZI, 33</t>
  </si>
  <si>
    <t>MB1A449003</t>
  </si>
  <si>
    <t>SCUOLA INFANZIA SAN LUIGI</t>
  </si>
  <si>
    <t>08633540151</t>
  </si>
  <si>
    <t>MB1A450007</t>
  </si>
  <si>
    <t>SCUOLA INFANZIA S. FRANCESCO</t>
  </si>
  <si>
    <t>02501250589</t>
  </si>
  <si>
    <t>MB1A555007</t>
  </si>
  <si>
    <t>SCUOLA INFANZIA COMUNALE PIANETA AZZURRO</t>
  </si>
  <si>
    <t>02030880153</t>
  </si>
  <si>
    <t>FERRARI 15</t>
  </si>
  <si>
    <t>MB1E03400Q</t>
  </si>
  <si>
    <t>COLLEGIO BIANCONI - SCUOLA PRIMARIA</t>
  </si>
  <si>
    <t>MB1E03500G</t>
  </si>
  <si>
    <t>SCUOLA PRIMARIA PARR. S. BIAGIO</t>
  </si>
  <si>
    <t>MB1E03600B</t>
  </si>
  <si>
    <t>SCUOLA PRIMARIA PADRE DI FRANCIA</t>
  </si>
  <si>
    <t>MB1E037007</t>
  </si>
  <si>
    <t>IST. M. DI CANOSSA - SCUOLA PRIMARIA</t>
  </si>
  <si>
    <t>MB1E052009</t>
  </si>
  <si>
    <t xml:space="preserve">COLLEGIO GUASTALLA - SCUOLA PRIMARIA </t>
  </si>
  <si>
    <t>MB1E05500R</t>
  </si>
  <si>
    <t xml:space="preserve">COLLEGIO VILLORESI SAN GIUSEPPE - SCUOLA PRIMARIA </t>
  </si>
  <si>
    <t>MB1E06800V</t>
  </si>
  <si>
    <t>SCUOLA PRIMARIA MARGHERITA TONOLI</t>
  </si>
  <si>
    <t>MB1E06900P</t>
  </si>
  <si>
    <t xml:space="preserve">PREZIOSISSIMO SANGUE - SCUOLA PRIMARIA </t>
  </si>
  <si>
    <t>MB1M02200P</t>
  </si>
  <si>
    <t>SC. SEC. I GR. PARR. SAN BIAGIO</t>
  </si>
  <si>
    <t>LUCIANO MANARA, 34</t>
  </si>
  <si>
    <t>MB1M02300E</t>
  </si>
  <si>
    <t>MARGHERITA TONOLI - SC. SEC. I GR.</t>
  </si>
  <si>
    <t>MB1M02400A</t>
  </si>
  <si>
    <t>COLLEGIO VILLORESI SAN GIUSEPPE - SC. SEC. I GR.</t>
  </si>
  <si>
    <t>MB1M026002</t>
  </si>
  <si>
    <t>COLLEGIO BIANCONI - SC. SEC. I GR.</t>
  </si>
  <si>
    <t>MB1M02700T</t>
  </si>
  <si>
    <t>COLLEGIO GUASTALLA - SC. SEC. I GR.</t>
  </si>
  <si>
    <t>MB1M02800N</t>
  </si>
  <si>
    <t>IST. M. CANOSSA - SC. SEC. I GR.</t>
  </si>
  <si>
    <t>MB1M02900D</t>
  </si>
  <si>
    <t>PREZIOSISSIMO SANGUE - SC. SEC. I GR.</t>
  </si>
  <si>
    <t>09155860969</t>
  </si>
  <si>
    <t>APPIANI 1</t>
  </si>
  <si>
    <t>MBRC6C500E</t>
  </si>
  <si>
    <t>ISTITUTO PROF.  SERVIZI COMM."PBS-CARAVAGGIO"</t>
  </si>
  <si>
    <t>94611410153</t>
  </si>
  <si>
    <t>MBSL05500V</t>
  </si>
  <si>
    <t>LICEO ARTISTICO PREZIOSISSIMO SANGUE</t>
  </si>
  <si>
    <t>LECCO,6</t>
  </si>
  <si>
    <t>MB1A45200V</t>
  </si>
  <si>
    <t>SCUOLA INFANZIA PARROCCHIALE PAOLO VI</t>
  </si>
  <si>
    <t xml:space="preserve">MUGGIO' </t>
  </si>
  <si>
    <t>08587100150</t>
  </si>
  <si>
    <t>MB1A457002</t>
  </si>
  <si>
    <t>SCUOLA INFANZIA AMBROGIO ROSA</t>
  </si>
  <si>
    <t>ORNAGO</t>
  </si>
  <si>
    <t>87002750153</t>
  </si>
  <si>
    <t>CHIESA 3</t>
  </si>
  <si>
    <t>MB1A492009</t>
  </si>
  <si>
    <t>SCUOLA INFANZIA PARR. MADRE M. MATILDE BUCCHI</t>
  </si>
  <si>
    <t>RONCELLO</t>
  </si>
  <si>
    <t>87003490155</t>
  </si>
  <si>
    <t>DON LOCATELLI 1</t>
  </si>
  <si>
    <t>MB1A50400A</t>
  </si>
  <si>
    <t>SCUOLA INFANZIA ARCH. OTTAVO CABIATI</t>
  </si>
  <si>
    <t>SEREGNO</t>
  </si>
  <si>
    <t>08842980156</t>
  </si>
  <si>
    <t>ACHILLE GRANDI 7</t>
  </si>
  <si>
    <t>MB1A505006</t>
  </si>
  <si>
    <t>SCUOLA PARR. S.AMBROGIO - MARIANI</t>
  </si>
  <si>
    <t>08629480156</t>
  </si>
  <si>
    <t>DON GNOCCHI 16</t>
  </si>
  <si>
    <t>MB1A506002</t>
  </si>
  <si>
    <t>08737990153</t>
  </si>
  <si>
    <t>LAMARMORA 43</t>
  </si>
  <si>
    <t>MB1A50700T</t>
  </si>
  <si>
    <t>SCUOLA INFANZIA OTTOLINA SILVA</t>
  </si>
  <si>
    <t>MONTELLO 276</t>
  </si>
  <si>
    <t>MB1A50800N</t>
  </si>
  <si>
    <t>SCUOLA INFANZIA  RONZONI SILVA</t>
  </si>
  <si>
    <t>83007140151</t>
  </si>
  <si>
    <t>TOTI 3</t>
  </si>
  <si>
    <t>MB1A50900D</t>
  </si>
  <si>
    <t>07647090153</t>
  </si>
  <si>
    <t>TORRICELLI 29</t>
  </si>
  <si>
    <t>MB1A51000N</t>
  </si>
  <si>
    <t>SCUOLA INFANZIA FONDAZIONE DE NOVA - ARCHINTI</t>
  </si>
  <si>
    <t>91014100159</t>
  </si>
  <si>
    <t>MB1A51100D</t>
  </si>
  <si>
    <t>SCUOLA INFANZIA SAN CARLO</t>
  </si>
  <si>
    <t>83002900153</t>
  </si>
  <si>
    <t>SAN CARLO 43</t>
  </si>
  <si>
    <t>MB1E05000N</t>
  </si>
  <si>
    <t>SCUOL APRIMARIA S. GIOVANNA D'ARCO</t>
  </si>
  <si>
    <t>SCHIAPARELLI 24</t>
  </si>
  <si>
    <t>MB1E058008</t>
  </si>
  <si>
    <t>SCUOLA PRIMARIA  PARR. S. AMBROGIO</t>
  </si>
  <si>
    <t>EDISON 54D</t>
  </si>
  <si>
    <t>MB1E09100X</t>
  </si>
  <si>
    <t>COLLEGIO ARC. BALLERINI - F.A.C.E.C. - SCUOLA PRIMARIA</t>
  </si>
  <si>
    <t>MB1EP85003</t>
  </si>
  <si>
    <t>SCUOLA PRIMARIA JUNIOR COLLEGE BILINGUAL SCHOOL</t>
  </si>
  <si>
    <t>10008350968</t>
  </si>
  <si>
    <t>SAN BENEDETTO 49</t>
  </si>
  <si>
    <t>MB1M01500G</t>
  </si>
  <si>
    <t>COLLEGIO ARC. BALLERINI - F.A.C.E.C. - SC. SEC. I GR.</t>
  </si>
  <si>
    <t>MB1M01600B</t>
  </si>
  <si>
    <t>SCUOLA SE. I GR. PARR. S. AMBROGIO</t>
  </si>
  <si>
    <t>MB1M017007</t>
  </si>
  <si>
    <t>SC. SEC. I GR. S. GIOVANNA D'ARCO</t>
  </si>
  <si>
    <t>TORRICELLI 37</t>
  </si>
  <si>
    <t>08268210963</t>
  </si>
  <si>
    <t>MB1A52200X</t>
  </si>
  <si>
    <t>SCUOLA INFANZIA CORSO MARCONI</t>
  </si>
  <si>
    <t>SEVESO</t>
  </si>
  <si>
    <t>83000800157</t>
  </si>
  <si>
    <t>MARCONI 27</t>
  </si>
  <si>
    <t>MB1A52300Q</t>
  </si>
  <si>
    <t>SCUOLA INFANZIA BEATA VERGINE IMMACOLATA</t>
  </si>
  <si>
    <t>83008300150</t>
  </si>
  <si>
    <t>TRENTO E TRIESTE, 41</t>
  </si>
  <si>
    <t>MB1E128009</t>
  </si>
  <si>
    <t>SCUOLA PRIMARIA P.G. FRASSATI</t>
  </si>
  <si>
    <t>07340130157</t>
  </si>
  <si>
    <t>SAN CARLO 4</t>
  </si>
  <si>
    <t>MB1M009008</t>
  </si>
  <si>
    <t>SCUOLA SEC. I GRADO P.G. FRASSATI</t>
  </si>
  <si>
    <t>MB1A527003</t>
  </si>
  <si>
    <t>SCUOLA INFANZIA "S. G. BERETTA MOLLA"</t>
  </si>
  <si>
    <t>SOVICO</t>
  </si>
  <si>
    <t>83004580151</t>
  </si>
  <si>
    <t>ARTURO RIVA 6</t>
  </si>
  <si>
    <t>MB1A52800V</t>
  </si>
  <si>
    <t>SULBIATE</t>
  </si>
  <si>
    <t>87003390157</t>
  </si>
  <si>
    <t>MB1A53200E</t>
  </si>
  <si>
    <t>TRIUGGIO</t>
  </si>
  <si>
    <t>83001150156</t>
  </si>
  <si>
    <t>DON DAVIDE COLLI 78</t>
  </si>
  <si>
    <t>MB1A53100P</t>
  </si>
  <si>
    <t xml:space="preserve">SCUOLA INFANZIA DON PIETRO MERONI </t>
  </si>
  <si>
    <t xml:space="preserve">TRIUGGIO </t>
  </si>
  <si>
    <t>83011580152</t>
  </si>
  <si>
    <t>ROMA 26</t>
  </si>
  <si>
    <t>MB1A53300A</t>
  </si>
  <si>
    <t>SCUOLA INFANZIA PARR. "SAN DOMENICO"</t>
  </si>
  <si>
    <t>83001170154</t>
  </si>
  <si>
    <t>VIA TAVERNA,6</t>
  </si>
  <si>
    <t>MB1A53600T</t>
  </si>
  <si>
    <t>SCUOLA INFANZIA S. ANNA</t>
  </si>
  <si>
    <t>USMATE VELATE</t>
  </si>
  <si>
    <t>87004570153</t>
  </si>
  <si>
    <t>MB1A53700N</t>
  </si>
  <si>
    <t>SCUOLA INFANZIA F. E G. FRACARO</t>
  </si>
  <si>
    <t>87003750152</t>
  </si>
  <si>
    <t>MB1A54000D</t>
  </si>
  <si>
    <t>SCUOLA INFANZIA LITTA</t>
  </si>
  <si>
    <t>VEDANO AL LAMBRO</t>
  </si>
  <si>
    <t>85007750152</t>
  </si>
  <si>
    <t>SANTO STEFANO N. 32</t>
  </si>
  <si>
    <t>MB1A541009</t>
  </si>
  <si>
    <t>SCUOLA INFANZIA PARR. MARIA IMMACOLATA</t>
  </si>
  <si>
    <t>08001200156</t>
  </si>
  <si>
    <t>MB1A542005</t>
  </si>
  <si>
    <t>SCUOLA INFANZIA PARR. REGINA MARGHERITA</t>
  </si>
  <si>
    <t>VERANO BRIANZA</t>
  </si>
  <si>
    <t>08576910155</t>
  </si>
  <si>
    <t>MB1A54600C</t>
  </si>
  <si>
    <t>ASILO INFANTILE DI ORENO</t>
  </si>
  <si>
    <t>VIMERCATE</t>
  </si>
  <si>
    <t>02280720968</t>
  </si>
  <si>
    <t>MB1A547008</t>
  </si>
  <si>
    <t>09546790156</t>
  </si>
  <si>
    <t xml:space="preserve">DE AMICIS 1 </t>
  </si>
  <si>
    <t>MB1AUH5005</t>
  </si>
  <si>
    <t>SCUOLA INFANZIA OPLA'</t>
  </si>
  <si>
    <t>94034040157</t>
  </si>
  <si>
    <t>DIAZ, 42</t>
  </si>
  <si>
    <t>VIA DELLA VITTORIA ,2</t>
  </si>
  <si>
    <t>FUMAGALLI 14</t>
  </si>
  <si>
    <t>EDISON, 25</t>
  </si>
  <si>
    <t>MONTESSORI, 3</t>
  </si>
  <si>
    <t>OBIZZONE, 35</t>
  </si>
  <si>
    <t>SAN SIRO, 27</t>
  </si>
  <si>
    <t>PORTA MUGNAIA 54</t>
  </si>
  <si>
    <t>TRIVULZIO 8</t>
  </si>
  <si>
    <t>SANTA CATERINA 53</t>
  </si>
  <si>
    <t>GIUSEPPE GARIBALDI, 10</t>
  </si>
  <si>
    <t>MANZONI, 13</t>
  </si>
  <si>
    <t>PIAVE 6</t>
  </si>
  <si>
    <t>VIA A. COLOMBO N. 2</t>
  </si>
  <si>
    <t xml:space="preserve"> GIULIANA RONZONI 3</t>
  </si>
  <si>
    <t>IMMACOLATA, 2</t>
  </si>
  <si>
    <t>SAN CARLO, 20</t>
  </si>
  <si>
    <t>XXV APRILE, 15</t>
  </si>
  <si>
    <t>MANZONI 32</t>
  </si>
  <si>
    <t>CONCILIAZIONE, 9</t>
  </si>
  <si>
    <t>SANT'APOLLINARE, 6</t>
  </si>
  <si>
    <t>SCIESA 20</t>
  </si>
  <si>
    <t>XXIV MAGGIO 8/10</t>
  </si>
  <si>
    <t>VIA ALIPRANDI</t>
  </si>
  <si>
    <t>SAN GIOVANNI BOSCO, 5</t>
  </si>
  <si>
    <t>VIA STELVIO, 4</t>
  </si>
  <si>
    <t>MADONNINA 10</t>
  </si>
  <si>
    <t>NOBEL,14</t>
  </si>
  <si>
    <t>DE AMICIS, 17</t>
  </si>
  <si>
    <t>ORSINI  35</t>
  </si>
  <si>
    <t>DEI CADUTI 41</t>
  </si>
  <si>
    <t>QUINTINO SELLA, 6</t>
  </si>
  <si>
    <t>MANARA, 10</t>
  </si>
  <si>
    <t>MARELLI 10 MONZA</t>
  </si>
  <si>
    <t>ANTONIO CEDERNA, 17</t>
  </si>
  <si>
    <t>TORNEAMENTO, 5</t>
  </si>
  <si>
    <t>LUCIANO MANARA 34</t>
  </si>
  <si>
    <t xml:space="preserve"> TORNEAMENTO, 5</t>
  </si>
  <si>
    <t>MONTE OLIVETO 7</t>
  </si>
  <si>
    <t>SANTINO DE NOVA 38</t>
  </si>
  <si>
    <t>VERDI, 77</t>
  </si>
  <si>
    <t>PARINI, 101</t>
  </si>
  <si>
    <t>VIA MADRE LAURA,9</t>
  </si>
  <si>
    <t>SAN GIOVANNI BOSCO, 9</t>
  </si>
  <si>
    <t xml:space="preserve"> CAVOUR 2</t>
  </si>
  <si>
    <t>VEDUGGIO CON COLZANO</t>
  </si>
  <si>
    <t>VIALE SEGANTINI 12</t>
  </si>
  <si>
    <t>VIA TULLO MASSARANI,4</t>
  </si>
  <si>
    <t>PIAVE, 29</t>
  </si>
  <si>
    <t>BATTISTI 13</t>
  </si>
  <si>
    <t>SAN GIUSEPPE 7</t>
  </si>
  <si>
    <t>PADOVAN 15/A FR. C. NUOVA</t>
  </si>
  <si>
    <t>G. DALLE BANDE NERE, 9</t>
  </si>
  <si>
    <t>MBPS28500G-MBPSIE500B</t>
  </si>
  <si>
    <t>MBPC27500T-MBPMM55007-MBPS345002-MBPSTE500O-MBRH00500P</t>
  </si>
  <si>
    <t>MBPCZI5004-MBPS1Q500V-MBPS23500E-MBPSFH500F-MBPSUD500O-MBTD35500C</t>
  </si>
  <si>
    <t>MBPM145009-MBPQ035002-MBPS67500C</t>
  </si>
  <si>
    <t>MBPL20500D-MBPL73500N</t>
  </si>
  <si>
    <t>MBPC215006-MBPM005002-MBPMZF5000-MBRFZ6500C</t>
  </si>
  <si>
    <t>MBPMAF500I-MBPS365007</t>
  </si>
  <si>
    <t>MBPS0G5007-MBPS245005-MBRH02500X</t>
  </si>
  <si>
    <t>MBPL315001-MBPS40500C</t>
  </si>
  <si>
    <t>MBPS8T500R-MBTD37500N-MBTL09500P</t>
  </si>
  <si>
    <t>ISTITUTO PACI</t>
  </si>
  <si>
    <t>COLLEGIO S. ANTONIO</t>
  </si>
  <si>
    <t>IST. DON CARLO GNOCCHI</t>
  </si>
  <si>
    <t>COLLEGIO VILLORESI SAN GIUSEPPE</t>
  </si>
  <si>
    <t>IST. M. CANOSSA</t>
  </si>
  <si>
    <t>COLLEGIO BIANCONI</t>
  </si>
  <si>
    <t>ISTITUTO LEONE DEHON</t>
  </si>
  <si>
    <t>COLLEGIO GUASTALLA</t>
  </si>
  <si>
    <t>COLLEGIO ARC. BALLERINI - F.A.C.E.C.</t>
  </si>
  <si>
    <t>ISTITUTO EUROPEO M. CANDIA - P.G. FRASSATI</t>
  </si>
  <si>
    <t>COMUNE DI BRUGHERIO - SCUOLA INFANZIA COLLODI</t>
  </si>
  <si>
    <t>02968150157</t>
  </si>
  <si>
    <t>COMUNE DI LISSONE - ASILO TIGLIO</t>
  </si>
  <si>
    <t>VIA DEL TIGLIO 10</t>
  </si>
  <si>
    <t>COMUNE DI VERANO BRIANZA - ASILO NIDO COMUNALE</t>
  </si>
  <si>
    <t>VIA S. GIUSEPPE 9/11</t>
  </si>
  <si>
    <t>TOTALE LORDO</t>
  </si>
  <si>
    <t>IRES 4%</t>
  </si>
  <si>
    <t>TOTALE NETTO</t>
  </si>
  <si>
    <t>03243880154</t>
  </si>
  <si>
    <t>P.zza C. BATTISTI 1</t>
  </si>
  <si>
    <t>BOLLO (€2,00)</t>
  </si>
  <si>
    <t>MB1AZ0500Q</t>
  </si>
  <si>
    <t>SCUOLA INFANZIA GIUSEPPE E INES PEREGO</t>
  </si>
  <si>
    <t>02074130960</t>
  </si>
  <si>
    <t>BUONARROTI, 40/A</t>
  </si>
  <si>
    <t>MB1A41500T</t>
  </si>
  <si>
    <t>SCUOLA INFANZIA L'ASILETTO</t>
  </si>
  <si>
    <t>FALCONE E BORSELLINO</t>
  </si>
  <si>
    <t>MB1EQT500D</t>
  </si>
  <si>
    <t>YIESCHOOL - SCUOLA PRIMARIA</t>
  </si>
  <si>
    <t>09365500967</t>
  </si>
  <si>
    <t>MONTE GRAPPA, 17</t>
  </si>
  <si>
    <t>RESIDUI/ CONGUAGLI ANNI PRECEDENTI (TOTALE LORDO)</t>
  </si>
  <si>
    <t>TOTALE CONTRIBUTI COVID-19 A.S.19/20 (*)</t>
  </si>
  <si>
    <t>SALDO A.S. 20/21 + ACC. A.S. 21/22 (LORDO)</t>
  </si>
  <si>
    <t>SALDO A.S. 20/21 ALUNNI DISABILI (LORDO)</t>
  </si>
  <si>
    <t>MB1A2B500L</t>
  </si>
  <si>
    <t>SCUOLA INFANZIA BABY COLLEGE</t>
  </si>
  <si>
    <t>05834460965</t>
  </si>
  <si>
    <t>VIA RAMAZZOTTI 12</t>
  </si>
  <si>
    <t>SEZIONI PRIMAVERA A.S. 20/21 (LORDO)</t>
  </si>
  <si>
    <t>ALTERNANZA SCUOLA-LAVORO SALDO 20/21 (LORDO)</t>
  </si>
  <si>
    <t>ALTERNANZA SCUOLA-LAVORO ACC. 21/22 (LORDO)</t>
  </si>
  <si>
    <t>COVID-19 ESAMI STATO A.S. 20/21 (*)</t>
  </si>
  <si>
    <t>COVID-19 DAD A.S.19/20 - RESTI (*)</t>
  </si>
  <si>
    <t>COVID-19 SANIF. LOCALI A.S. 19/20 - RESTI  (*)</t>
  </si>
  <si>
    <t>Sez. Prim.</t>
  </si>
  <si>
    <t>ASILO NIDO ARCOBALENO</t>
  </si>
  <si>
    <t>LA CARICA DEI 100 PUPI SNC DI COCO MAZZO VALENTINA E RAUSA VERDIANA</t>
  </si>
  <si>
    <t>MICRONIDO CUORICINO</t>
  </si>
  <si>
    <t>ASILO NIDO GIANNA BERETTA MOLLA</t>
  </si>
  <si>
    <t>SEZ. PRIMAVERA SCUOLA DELL'INFANZIA GIOVANNI XIII</t>
  </si>
  <si>
    <t xml:space="preserve"> Asilo nido Fate e Folletti</t>
  </si>
  <si>
    <t>ASILO NIDO GIUSEPPE E INES PEREGO</t>
  </si>
  <si>
    <t xml:space="preserve">MICRONIDO IL Giardino degli elfi Snc  </t>
  </si>
  <si>
    <t>SEZIONE PRIMAVERA DELLA SCUOLA DELL'INFANZIA LUIGI PORRO</t>
  </si>
  <si>
    <t>ASILO NIDO COMUNALE DOTT. G. GATTI</t>
  </si>
  <si>
    <t>IL NIDO INCANTATO</t>
  </si>
  <si>
    <t>ASILO NIDO GAETANO BONACINA</t>
  </si>
  <si>
    <t>Asilo Infantile Marchesa Fanny Stanga - Besana in Brianza (MB)</t>
  </si>
  <si>
    <t>SEZ. PRIMAVERA DON CARLO SAN MARTINO</t>
  </si>
  <si>
    <t>ASILO NIDO CARLA MANGANINI</t>
  </si>
  <si>
    <t>SEZ. PRIMAVERA ASILO INFANTILE GIANFRANCO PRINETTI</t>
  </si>
  <si>
    <t>NIDO BUM BUM BIASSONO</t>
  </si>
  <si>
    <t>SEZ. PRIMAVERA ASILO INFANTILE CLOTILDE SEGRAMORA</t>
  </si>
  <si>
    <t>ASILO NIDO IL PAPERO BLU</t>
  </si>
  <si>
    <t>NIDO BBE SRL</t>
  </si>
  <si>
    <t>ASILO NIDO COMUNALE CALICANTO</t>
  </si>
  <si>
    <t>MICRONIDO POLVERE DI FATA</t>
  </si>
  <si>
    <t xml:space="preserve">ASILO NIDO COMUNALE  "HAND CHRISTIAN ANDERSEN" </t>
  </si>
  <si>
    <t>ASILO NIDO COMUNALE "BRUNO MUNARI"</t>
  </si>
  <si>
    <t>SEZ. PRIMAVERA COMUNALE COLLODI</t>
  </si>
  <si>
    <t>LILONIDO</t>
  </si>
  <si>
    <t>SCARABOCCHIO</t>
  </si>
  <si>
    <t>ASILO NIDO RAGGI DI SOLE SRL</t>
  </si>
  <si>
    <t xml:space="preserve">ASILO NIDO LA MAGNOLIA </t>
  </si>
  <si>
    <t xml:space="preserve"> ASILO DEI PULCINI SAS DI VARISCO ANNALISA &amp; C. </t>
  </si>
  <si>
    <t xml:space="preserve">MICRONIDO   </t>
  </si>
  <si>
    <t xml:space="preserve">NIDO L'ISOLA CHE C'E' SAS DI FALCONE CLARA  &amp; C </t>
  </si>
  <si>
    <t>ASILO NIDO PRIMI PASSI DI SIMONA ARRIGONI</t>
  </si>
  <si>
    <t>ASILO INFANTILE DR. CARLO SIMONETTA E NIDO LE COCCOLE</t>
  </si>
  <si>
    <t>INFANZIA E PRIMAVERA  SCUOLA INFANZIA PARITARIA S.MARIA</t>
  </si>
  <si>
    <t>ASILO NIDO LE COCCOLE</t>
  </si>
  <si>
    <t>ASILO NIDO CON I MIEI AMICI</t>
  </si>
  <si>
    <t>MICRONIDO BABYBIRBA</t>
  </si>
  <si>
    <t>NIDO FAMIGLIA PIANETA COCCOLE DI VICHI</t>
  </si>
  <si>
    <t>NIDI E MICRONIDI</t>
  </si>
  <si>
    <t>ASILO NIDO PACIOTTI</t>
  </si>
  <si>
    <t>ASSOCIAZIONE NIDO FAMIGLIA CRESCIAMO INSIEME</t>
  </si>
  <si>
    <t>SCUOLA INFANZIA S.ANNA - SEZ. PRIMAVERA</t>
  </si>
  <si>
    <t>L'ISOLA DEI BIMBI</t>
  </si>
  <si>
    <t>ASILO  VOGLIA DI COCCOLE SNC</t>
  </si>
  <si>
    <t>ASILO BABY SCHOOL 1-2-3 STELLA  - NIDO</t>
  </si>
  <si>
    <t>IL PICCOLO PRINCIPE</t>
  </si>
  <si>
    <t>RONZONIDO</t>
  </si>
  <si>
    <t>SEZIONE PRIMAVERA - SCUOLA DELL'INFANZIA SAN PIO X</t>
  </si>
  <si>
    <t>ASSOCIAZIONE TI VOGLIO BENE</t>
  </si>
  <si>
    <t xml:space="preserve">ASILO NIDO IL BOSCO DELLE MERAVIGLIE </t>
  </si>
  <si>
    <t>NIDO “ABC NURSERY S.N.C. DI GABRIELE CIRO</t>
  </si>
  <si>
    <t>MICRONIDO ABC NURSERY S.N.C. DI GABRIELE CIRO</t>
  </si>
  <si>
    <t>ASILO NIDO L'ASILETTO</t>
  </si>
  <si>
    <t>ASILO NIDO LA COCCINELLA</t>
  </si>
  <si>
    <t>ASILO NIDO PAPEROTTI DI CATENACCI MONICA</t>
  </si>
  <si>
    <t>ASILO NIDO AQUILONE</t>
  </si>
  <si>
    <t xml:space="preserve">ASILO NIDO LA NAVE - SEZ. PRIMAVERA S. DESIDERIO </t>
  </si>
  <si>
    <t>MICRONIDO S. TERESA - MB</t>
  </si>
  <si>
    <t>IL PAESE DELLE MERAVIGLIE</t>
  </si>
  <si>
    <t>ASILO NIDO PICCOLE CANAGLIE</t>
  </si>
  <si>
    <t>NIDO BUM BUM DESIO</t>
  </si>
  <si>
    <t>LA VISPA TERESA</t>
  </si>
  <si>
    <t>ASILO COMUNALE VIA ADAMELLO</t>
  </si>
  <si>
    <t>ASILO NIDO COMUNALE VIA DIAZ</t>
  </si>
  <si>
    <t>GHIRIGO' SRL</t>
  </si>
  <si>
    <t>SEZIONE PRIMAVERA  - SCUOLA MATERNA PARR. L. PROSERPIO</t>
  </si>
  <si>
    <t>IL GIRASOLE SOCIETA' COOPERATIVA SOCIALE</t>
  </si>
  <si>
    <t>ASILO NIDO 123 STELLA</t>
  </si>
  <si>
    <t>SCARABOCCHIANDO A CASA DI LAURA</t>
  </si>
  <si>
    <t xml:space="preserve">SEZ PRIMAVERA - FONDAZIONE SCUOLA DELL'INFANZIA PRIVATA PARITARIA G.ALIPRANDI </t>
  </si>
  <si>
    <t>ASILO NIDO COMUNALE L'ALBERO GRANDE</t>
  </si>
  <si>
    <t xml:space="preserve">ASILO NIDO IL GIRASOLE </t>
  </si>
  <si>
    <t>ASILO FAMIGLIA L'ISOLA DELLE SCIMMIETTE</t>
  </si>
  <si>
    <t>MICRONIDO NEMO E DORY</t>
  </si>
  <si>
    <t>ASILO NIDO GIOVANNI PAOLO II</t>
  </si>
  <si>
    <t>ASILO NIDO SORRISI IN GIOSTRA SNC</t>
  </si>
  <si>
    <t>ASILO NIDO BEE HAPPY</t>
  </si>
  <si>
    <t>ASILO NIDO MILLE COLORI</t>
  </si>
  <si>
    <t>ASILO NIDO FANTASIA</t>
  </si>
  <si>
    <t xml:space="preserve">ASILO NIDO IL GRAPPOLO </t>
  </si>
  <si>
    <t>SEZIONE PRIMAVERA  - SC. INFANZIA  REGINA MARGHERITA</t>
  </si>
  <si>
    <t xml:space="preserve">ASILO NIDO BILINGUE HAPPY CHILDREN </t>
  </si>
  <si>
    <t>COCCOLANDIA SNC ASILO NIDO</t>
  </si>
  <si>
    <t>ASILO NIDO OFICINA DELLE FIABE</t>
  </si>
  <si>
    <t>SCARABOCCHIANDO A CASA DI ELIANA ED EUGENIO A LISSONE MB</t>
  </si>
  <si>
    <t>BIMBI E CO. S.R.L.</t>
  </si>
  <si>
    <t xml:space="preserve">PRIMAVERA MICRONIDO PICCOLI PASSI </t>
  </si>
  <si>
    <t xml:space="preserve">BRICIOLE DI LUNA ASILO NIDO </t>
  </si>
  <si>
    <t>BRICIOLE DI LUNA SEZIONE PRIMAVERA</t>
  </si>
  <si>
    <t>ASILO NIDO FERRARIO</t>
  </si>
  <si>
    <t>SCARABOCCHIANDO A CASA DI ALESSANDRA</t>
  </si>
  <si>
    <t>NIDO POLLICINO</t>
  </si>
  <si>
    <t>SEZ. PRIMAVERA SCUOLA DELL'INFANZIA G. MAGGI</t>
  </si>
  <si>
    <t>SEZ. PRIMAVERA SCUOLA DELL'INFANZIA PARITARIA "MADDALENA DI CANOSSA"</t>
  </si>
  <si>
    <t>ASILO NIDO COMUNALE CAZZANIGA</t>
  </si>
  <si>
    <t>ASILO NIDO COMUNALE  CEDERNA</t>
  </si>
  <si>
    <t>ASILO NIDO COMUNALE CENTRO</t>
  </si>
  <si>
    <t>ASILO NIDO COMUNALE LIBERTA'</t>
  </si>
  <si>
    <t>ASILO NIDO COMUNALE S. FRUTTUOSO</t>
  </si>
  <si>
    <t>ASILO NIDO COMUNALE S. ROCCO</t>
  </si>
  <si>
    <t>ASILO NIDO COMUNALE TRIANTE</t>
  </si>
  <si>
    <t>ASILO NIDO PAPPACOCCOLEBALOCCHI</t>
  </si>
  <si>
    <t>NIDI E MICRONIDI IL GIARDINO SEGRETO</t>
  </si>
  <si>
    <t>NIDO ACCREDITATO LE MARGHERITINE</t>
  </si>
  <si>
    <t>NIDI E MICRONIDI LE RONDINI</t>
  </si>
  <si>
    <t>ASILO NIDO BIMBINSIEME</t>
  </si>
  <si>
    <t>ASILO NIDO INTERAZIENDALE LE CILIEGINE</t>
  </si>
  <si>
    <t>ASILO NIDO MARAMEO</t>
  </si>
  <si>
    <t>TERRALUNA</t>
  </si>
  <si>
    <t>COOPERATIVA SOCIALE KOINE'</t>
  </si>
  <si>
    <t>BABY COLLEGE MONZA -ASILO NIDO</t>
  </si>
  <si>
    <t>ASILO NIDO IL BOSCO DELLE MERAVIGLIE</t>
  </si>
  <si>
    <t>NIDO ARCOBALENO SAS DI AROSIO FEDERICA E C.</t>
  </si>
  <si>
    <t>SEZ. PRIMAVERA SCUOLA DELL'INFANZIA PARROCCHIA SAN CARLO</t>
  </si>
  <si>
    <t>nido bum bum monza</t>
  </si>
  <si>
    <t>ASILO BIDIBODIBIBU</t>
  </si>
  <si>
    <t>ASILO NIDO COLORE PASTELLO</t>
  </si>
  <si>
    <t>ASILO NIDO HAKUNA MATATA DI SORAIA CARMISCIANO</t>
  </si>
  <si>
    <t>ASILO NIDO CLUB DEGLI ALVEARI</t>
  </si>
  <si>
    <t>NIDO DEI DUE ANNI COLLEGIO DELLA GUASTALLA</t>
  </si>
  <si>
    <t>SCARABOCCHIANDO A CASA DI FEDERICA</t>
  </si>
  <si>
    <t>AL NIDO EFFEPI DI EFFEPI SRL</t>
  </si>
  <si>
    <t>ASILO NIDO COMUNALE G. BRODOLINI</t>
  </si>
  <si>
    <t>ASILO NIDO COMUNALE POLLICINO</t>
  </si>
  <si>
    <t>ASILO NIDO HAPPY NIDO SRL</t>
  </si>
  <si>
    <t>SEZIONE PRIMAVERA- SCUOLA MATERNA A. ROSA</t>
  </si>
  <si>
    <t>ASILO NIDO MAMMA ANITA</t>
  </si>
  <si>
    <t>ASILO NIDO LA RONDINE DI ROTA ROBERTA</t>
  </si>
  <si>
    <t xml:space="preserve">ASILO NIDO LA CAROVANA </t>
  </si>
  <si>
    <t>ASILO NIDO MARIA IMMACOLATA</t>
  </si>
  <si>
    <t>SEZ. PRIMAVERA OTTOLINA</t>
  </si>
  <si>
    <t>A PASSO DI BIMBO SNC</t>
  </si>
  <si>
    <t>ASILO NIDO FANTASILANDIA</t>
  </si>
  <si>
    <t>ASILO NIDO BABY COLLEGE SRL SEREGNO</t>
  </si>
  <si>
    <t xml:space="preserve">IL PAESE DEI BALOCCHI </t>
  </si>
  <si>
    <t>ASILO NIDO BETTY’S BABY CLUB</t>
  </si>
  <si>
    <t>I CUCCIOLI DI ROBY SAS</t>
  </si>
  <si>
    <t xml:space="preserve">Asilo NIdo The Children's Island </t>
  </si>
  <si>
    <t>SEZ. PRIMAVERA SCUOLA INFANZIA ARCH. OTTAVIO CABIATI</t>
  </si>
  <si>
    <t>SEZ. PRIMAVERA I CUCCIOLI DI ROBY</t>
  </si>
  <si>
    <t>ASILO NIDO COMUNALE AQUILONE</t>
  </si>
  <si>
    <t>DOLCENIDO</t>
  </si>
  <si>
    <t>ASILO NIDO COMUNALE DI SEVESO</t>
  </si>
  <si>
    <t>SCARABOCCHIANDO A CASA DI DIANORA</t>
  </si>
  <si>
    <t>CiccioRiccio asilo nido</t>
  </si>
  <si>
    <t>ASILO NIDO</t>
  </si>
  <si>
    <t>ASILO NIDO NASINI ALL'INSU'</t>
  </si>
  <si>
    <t xml:space="preserve">ASILO NIDO NINNA NANNA SNC </t>
  </si>
  <si>
    <t>ASILO NIDO ZEROTRE</t>
  </si>
  <si>
    <t xml:space="preserve">SEZ. PRIMAVERA </t>
  </si>
  <si>
    <t>SEZIONE PRIMAVERA - SCUOLA INFANZIA P. MERONI</t>
  </si>
  <si>
    <t xml:space="preserve">SEZIONE PRIMAVERA - SCUOLA INFANZIA S. DOMENICO   </t>
  </si>
  <si>
    <t>NIDO "FRACARO"</t>
  </si>
  <si>
    <t>NIDO BELLI E MONELLI</t>
  </si>
  <si>
    <t xml:space="preserve">IL NIDO DI WENDY </t>
  </si>
  <si>
    <t>MICRONIDO MOO-LAB DI MARTINA IANNELLO</t>
  </si>
  <si>
    <t>IL NIDO DI WENDY - BABY</t>
  </si>
  <si>
    <t>CLUB DEGLI ALVEARI</t>
  </si>
  <si>
    <t>CLUB DEGLI ALVEARI L'ALVEARE SULL'ALBERO</t>
  </si>
  <si>
    <t>ASILO NIDO/SEZIONE PRIMAVERA COMUNUNALE/COMUNE DI VERANO BRIANZA</t>
  </si>
  <si>
    <t>NIDOFAMIGLIA IL TEMPO DELLA CICALA</t>
  </si>
  <si>
    <t>SE. PRIMAVERA ASILO INFANTILE DI ORENO</t>
  </si>
  <si>
    <t xml:space="preserve">ASILO NIDO ATELIER BIMBI DI VADALA' ALESSANDRA PIERA </t>
  </si>
  <si>
    <t>IL PAPEROTTO</t>
  </si>
  <si>
    <t>NIDO OPLA' RUGINELLO</t>
  </si>
  <si>
    <t>ASILONIDO ALTROSPAZIO</t>
  </si>
  <si>
    <t>SEZIONE PRIMAVERA IN SEDE DISTACCATA</t>
  </si>
  <si>
    <t>ASILO NIDO MEIKEDU</t>
  </si>
  <si>
    <t>NIDO OPLA' ORENO</t>
  </si>
  <si>
    <t>ASILO NIDO IL GIROTONDO</t>
  </si>
  <si>
    <t>0 - 3 Anni</t>
  </si>
  <si>
    <t>AGRATE BRIANZA</t>
  </si>
  <si>
    <t xml:space="preserve">ALBIATE </t>
  </si>
  <si>
    <t xml:space="preserve">ARCORE </t>
  </si>
  <si>
    <t>BELLUSCO</t>
  </si>
  <si>
    <t>BESANA IN BRIANZA</t>
  </si>
  <si>
    <t>BIASONNO</t>
  </si>
  <si>
    <t xml:space="preserve">BIASSONO </t>
  </si>
  <si>
    <t xml:space="preserve">BRUGHERIO </t>
  </si>
  <si>
    <t xml:space="preserve">BURAGO MOLGORA  </t>
  </si>
  <si>
    <t xml:space="preserve">CAPONAGO </t>
  </si>
  <si>
    <t xml:space="preserve">CARATE BRIANZA </t>
  </si>
  <si>
    <t>CARNATE</t>
  </si>
  <si>
    <t>CAVENAGO DI BRIANZA</t>
  </si>
  <si>
    <t xml:space="preserve">CESANO MADERNO </t>
  </si>
  <si>
    <t xml:space="preserve">GIUSSANO </t>
  </si>
  <si>
    <t xml:space="preserve">LAZZATE </t>
  </si>
  <si>
    <t>LESMO</t>
  </si>
  <si>
    <t xml:space="preserve">LIMBIATE </t>
  </si>
  <si>
    <t xml:space="preserve">LISSONE </t>
  </si>
  <si>
    <t>VILLASANTA</t>
  </si>
  <si>
    <t xml:space="preserve">MONZA </t>
  </si>
  <si>
    <t>MUGGIO'</t>
  </si>
  <si>
    <t>NOVA MILANESE</t>
  </si>
  <si>
    <t xml:space="preserve">NOVA MILANESE </t>
  </si>
  <si>
    <t>RENATE</t>
  </si>
  <si>
    <t xml:space="preserve">SEREGNO </t>
  </si>
  <si>
    <t xml:space="preserve">SEVESO </t>
  </si>
  <si>
    <t xml:space="preserve">SEVESO  </t>
  </si>
  <si>
    <t xml:space="preserve">SULBIATE </t>
  </si>
  <si>
    <t>VAREDO</t>
  </si>
  <si>
    <t xml:space="preserve">VAREDO </t>
  </si>
  <si>
    <t xml:space="preserve">VIMERCATE </t>
  </si>
  <si>
    <t>02399480967</t>
  </si>
  <si>
    <t>07883650967</t>
  </si>
  <si>
    <t>97817290154</t>
  </si>
  <si>
    <t>07109910963</t>
  </si>
  <si>
    <t>03352640159</t>
  </si>
  <si>
    <t>MRLGPP76H42F839E</t>
  </si>
  <si>
    <t>02318460132</t>
  </si>
  <si>
    <t>09160920964</t>
  </si>
  <si>
    <t>02651430965</t>
  </si>
  <si>
    <t>03959350152</t>
  </si>
  <si>
    <t>03182760961</t>
  </si>
  <si>
    <t>03553850961</t>
  </si>
  <si>
    <t>05352630965</t>
  </si>
  <si>
    <t>06652660967</t>
  </si>
  <si>
    <t>08430450968</t>
  </si>
  <si>
    <t>02791350966</t>
  </si>
  <si>
    <t>09093980960</t>
  </si>
  <si>
    <t>02909850139</t>
  </si>
  <si>
    <t>01477970154</t>
  </si>
  <si>
    <t>VLNLBT83T68I441X</t>
  </si>
  <si>
    <t>04311250163</t>
  </si>
  <si>
    <t>06236950967</t>
  </si>
  <si>
    <t>08424260969</t>
  </si>
  <si>
    <t>91134760155</t>
  </si>
  <si>
    <t>04028360966</t>
  </si>
  <si>
    <t>04485690962</t>
  </si>
  <si>
    <t>06389910966</t>
  </si>
  <si>
    <t>91144660155</t>
  </si>
  <si>
    <t>06907070962</t>
  </si>
  <si>
    <t>09145220969</t>
  </si>
  <si>
    <t>09145880969</t>
  </si>
  <si>
    <t>02893130969</t>
  </si>
  <si>
    <t>CTNMNC79H65F205H</t>
  </si>
  <si>
    <t>05568500960</t>
  </si>
  <si>
    <t>08501010964</t>
  </si>
  <si>
    <t>04988000966</t>
  </si>
  <si>
    <t>03067120968</t>
  </si>
  <si>
    <t>07244540964</t>
  </si>
  <si>
    <t>00748010964</t>
  </si>
  <si>
    <t>01063800153</t>
  </si>
  <si>
    <t>CRRLTZ84R48B639S</t>
  </si>
  <si>
    <t>90035390138</t>
  </si>
  <si>
    <t>06740090961</t>
  </si>
  <si>
    <t>DLCLSE81H54D912B</t>
  </si>
  <si>
    <t>83005620154</t>
  </si>
  <si>
    <t>05343430962</t>
  </si>
  <si>
    <t>BTTNMR74E57F704I</t>
  </si>
  <si>
    <t>06241290961</t>
  </si>
  <si>
    <t>06513340965</t>
  </si>
  <si>
    <t>97426380586</t>
  </si>
  <si>
    <t>03819500962</t>
  </si>
  <si>
    <t>06193840961</t>
  </si>
  <si>
    <t>02709410969</t>
  </si>
  <si>
    <t>02517150963</t>
  </si>
  <si>
    <t>FRRSLV65M59F205M</t>
  </si>
  <si>
    <t>03541540963</t>
  </si>
  <si>
    <t>03991940960</t>
  </si>
  <si>
    <t>04124560154</t>
  </si>
  <si>
    <t>05003660965</t>
  </si>
  <si>
    <t>05379970964</t>
  </si>
  <si>
    <t>05737160969</t>
  </si>
  <si>
    <t>07910570964</t>
  </si>
  <si>
    <t>RVRGDN84E52D286G</t>
  </si>
  <si>
    <t>09520270969</t>
  </si>
  <si>
    <t>CRMSRO90E62F205O</t>
  </si>
  <si>
    <t>09847710960</t>
  </si>
  <si>
    <t>04743350961</t>
  </si>
  <si>
    <t>02965420157</t>
  </si>
  <si>
    <t>01731060156</t>
  </si>
  <si>
    <t>10922240964</t>
  </si>
  <si>
    <t>RTORRT84A59M052Z</t>
  </si>
  <si>
    <t>1085871094</t>
  </si>
  <si>
    <t>NVRBBR69P47I625X</t>
  </si>
  <si>
    <t>05834440967</t>
  </si>
  <si>
    <t>05894640969</t>
  </si>
  <si>
    <t>TKCGLS76S58Z129I</t>
  </si>
  <si>
    <t>07581630964</t>
  </si>
  <si>
    <t>08540870964</t>
  </si>
  <si>
    <t>10126220960</t>
  </si>
  <si>
    <t>00870790151</t>
  </si>
  <si>
    <t>07634660968</t>
  </si>
  <si>
    <t>01650780156</t>
  </si>
  <si>
    <t>07887930969</t>
  </si>
  <si>
    <t>06530790960</t>
  </si>
  <si>
    <t>05106150963</t>
  </si>
  <si>
    <t>CMOWDY80P61F205C</t>
  </si>
  <si>
    <t>11027730966</t>
  </si>
  <si>
    <t>83001210158</t>
  </si>
  <si>
    <t>94637470157</t>
  </si>
  <si>
    <t>VDLLSN77R50M052K</t>
  </si>
  <si>
    <t>MNTFNC71E05M102Z</t>
  </si>
  <si>
    <t>02249670965</t>
  </si>
  <si>
    <t>08164040159</t>
  </si>
  <si>
    <t>SERVIZI INFANZIA 0 - 3 ANNI 20/21 (LORDO)</t>
  </si>
  <si>
    <t>via San Domenico Savio n. 19</t>
  </si>
  <si>
    <t>VIA GIACOMO MATTEOTTI,126</t>
  </si>
  <si>
    <t>VIA G. MAZZINI 6</t>
  </si>
  <si>
    <t>VIA G.VIGANO' 14</t>
  </si>
  <si>
    <t>LARGO MONTESSORI, 3</t>
  </si>
  <si>
    <t>PIAZZA LIBERTA',32</t>
  </si>
  <si>
    <t>VIA GRAMSCI</t>
  </si>
  <si>
    <t>VIA VOLTURNO N. 80</t>
  </si>
  <si>
    <t>VIA NAZARIO SAURO N.135</t>
  </si>
  <si>
    <t>VIA DANTE ALIGHIERI N.111</t>
  </si>
  <si>
    <t>VIA DORDERIO 26/28</t>
  </si>
  <si>
    <t>VIA DONATELLO N.24</t>
  </si>
  <si>
    <t>VIA BAZZINI CARNATE MB</t>
  </si>
  <si>
    <t>VIA DON BORSANI</t>
  </si>
  <si>
    <t>VIA GINO SANDRI 36</t>
  </si>
  <si>
    <t>VIA A.VOLTA 81</t>
  </si>
  <si>
    <t>VIA BENACO 10</t>
  </si>
  <si>
    <t>VIA TRASIMENO,2</t>
  </si>
  <si>
    <t>via REDIPUGLIA n. 12</t>
  </si>
  <si>
    <t>VIA ORIANA FALLACI__ n. _2_</t>
  </si>
  <si>
    <t>VIA SAN PIETRO,16</t>
  </si>
  <si>
    <t>VIA PODGORA, 4</t>
  </si>
  <si>
    <t>VIA ADAMELLO SNC</t>
  </si>
  <si>
    <t>VIA DIAZ, 7</t>
  </si>
  <si>
    <t>VIA DANTE ALIGHIERI,11</t>
  </si>
  <si>
    <t>VIA CAVOUR, 46</t>
  </si>
  <si>
    <t xml:space="preserve">VIA MILANO, 91 </t>
  </si>
  <si>
    <t>VIA ROMA N.49</t>
  </si>
  <si>
    <t>VIA BERBADETTE N.4</t>
  </si>
  <si>
    <t>VIA RIZZOLI, 4</t>
  </si>
  <si>
    <t>VIA CAGLIO 2 LESMO</t>
  </si>
  <si>
    <t>VIA MISSORI, 13</t>
  </si>
  <si>
    <t>VIA GARIBALDI, 13</t>
  </si>
  <si>
    <t>VIA CAVALLOTTI 3 LISSONE</t>
  </si>
  <si>
    <t>VIA INDIPENDENZA 76</t>
  </si>
  <si>
    <t>VIA DEI CADUTI 41</t>
  </si>
  <si>
    <t xml:space="preserve">VIA DEBUSSY,10 </t>
  </si>
  <si>
    <t>VIA POLIZIANO, 2</t>
  </si>
  <si>
    <t>PIAZZA MATTEOTTI, 1</t>
  </si>
  <si>
    <t>VIA BERTACCHI</t>
  </si>
  <si>
    <t xml:space="preserve">VIA TAZZOLI,4 </t>
  </si>
  <si>
    <t xml:space="preserve">VIA NAZARIO SAURO </t>
  </si>
  <si>
    <t>VIA MONTE BIANCO, 13</t>
  </si>
  <si>
    <t>VIA BORGAZZI 143</t>
  </si>
  <si>
    <t>VIA MAGENTA,4</t>
  </si>
  <si>
    <t>VIA PERGOLESI, 33</t>
  </si>
  <si>
    <t>VIA DE MARCHI,18</t>
  </si>
  <si>
    <t>VIA BIANCAMANO, 14</t>
  </si>
  <si>
    <t>VIA RANDACCIO, 11</t>
  </si>
  <si>
    <t>VIA GALVANI 2</t>
  </si>
  <si>
    <t>VIA TOGLIATTI, 3</t>
  </si>
  <si>
    <t>VIA SCHIAPPARELLI 24</t>
  </si>
  <si>
    <t>VIA STELVIO, 2</t>
  </si>
  <si>
    <t>VIA VALASSINA 40</t>
  </si>
  <si>
    <t xml:space="preserve">VIA MARZABOTTO, 13 </t>
  </si>
  <si>
    <t>VIA MONTE ROSA 25</t>
  </si>
  <si>
    <t>VIA GIOBERTI, 9</t>
  </si>
  <si>
    <t>VIA PO, 12</t>
  </si>
  <si>
    <t xml:space="preserve">VIA DON D.COLLI N.78 </t>
  </si>
  <si>
    <t>VIA ROMA, 6</t>
  </si>
  <si>
    <t>VIA CASCINA VEGA,4</t>
  </si>
  <si>
    <t>VIA CAVOUR N.2</t>
  </si>
  <si>
    <t>VIA A. SOLARI 34/B</t>
  </si>
  <si>
    <t>VIA RESEGONE, 5</t>
  </si>
  <si>
    <t xml:space="preserve">via Nazario Sauro n. 24 </t>
  </si>
  <si>
    <t>VIA ENERGY PARK N.11/A</t>
  </si>
  <si>
    <t xml:space="preserve">VIA CESARE BATTISTI 10  </t>
  </si>
  <si>
    <t>VIA MARCONI 39</t>
  </si>
  <si>
    <t>VIA BUONARROTI,40</t>
  </si>
  <si>
    <t xml:space="preserve">VIA DONIZETTI 42 </t>
  </si>
  <si>
    <t>VIA RESEGONE, 13</t>
  </si>
  <si>
    <t>VIA OBIZZONE 35</t>
  </si>
  <si>
    <t>VIA RIMEMBRANZE 7</t>
  </si>
  <si>
    <t xml:space="preserve">VIA G.LEOPARDI 59 </t>
  </si>
  <si>
    <t>via _FERRANTE BRIOSCHI n. 4</t>
  </si>
  <si>
    <t xml:space="preserve">VIA SAN SIRO 27 </t>
  </si>
  <si>
    <t xml:space="preserve">VIA PORTA D'ARNOLFO </t>
  </si>
  <si>
    <t xml:space="preserve">VIA PORTA MUGNAIA 54 </t>
  </si>
  <si>
    <t xml:space="preserve">VIA DELL'OLMO,28 </t>
  </si>
  <si>
    <t xml:space="preserve">VIA LEGA LOMBARDIA,11 </t>
  </si>
  <si>
    <t xml:space="preserve">VIA G.MARCONI,5 </t>
  </si>
  <si>
    <t xml:space="preserve">VIA SANTA CLOTILDE, 9 </t>
  </si>
  <si>
    <t xml:space="preserve">VIALE LOMBARDIA 147 </t>
  </si>
  <si>
    <t xml:space="preserve">VIA S. LUIGI 5 </t>
  </si>
  <si>
    <t xml:space="preserve">VIA F. MAGELLANO,40 </t>
  </si>
  <si>
    <t xml:space="preserve">VIA GARIBALDI 10  </t>
  </si>
  <si>
    <t xml:space="preserve">VIA MANZONI 15 </t>
  </si>
  <si>
    <t xml:space="preserve">VIA LIBERTA', 2 </t>
  </si>
  <si>
    <t xml:space="preserve">VIA S. AMBROGIO 32 </t>
  </si>
  <si>
    <t xml:space="preserve">VIA G. PARINI,2 </t>
  </si>
  <si>
    <t xml:space="preserve">VIA MAZZINI,186 </t>
  </si>
  <si>
    <t xml:space="preserve">VIA STRA MEDA 50 </t>
  </si>
  <si>
    <t xml:space="preserve">PIAZZA A DIAZ 12 </t>
  </si>
  <si>
    <t xml:space="preserve">via Brera 5 </t>
  </si>
  <si>
    <t xml:space="preserve">VIA CAMPANIA 19 </t>
  </si>
  <si>
    <t xml:space="preserve">VIA COPERNICO, 19 </t>
  </si>
  <si>
    <t xml:space="preserve">VIA SAN MARCO 18 </t>
  </si>
  <si>
    <t xml:space="preserve">VIA GIULIANA RONZONI 3 </t>
  </si>
  <si>
    <t xml:space="preserve">VIALE INDIPENDENZA, 17 </t>
  </si>
  <si>
    <t xml:space="preserve">VIA DON ENRICO TAZZOLI 24 </t>
  </si>
  <si>
    <t>VIA DON MINZONI N.42</t>
  </si>
  <si>
    <t xml:space="preserve">VIA EDMONDO DE AMICIS,84 </t>
  </si>
  <si>
    <t xml:space="preserve">PIAZZA CADUTI 1 </t>
  </si>
  <si>
    <t xml:space="preserve">CORSO ITALIA,149 </t>
  </si>
  <si>
    <t xml:space="preserve">PIAZZA MARTIRI DI FOSSOLI, 23 </t>
  </si>
  <si>
    <t xml:space="preserve">VIA CANONICO VILLA 26/28 </t>
  </si>
  <si>
    <t xml:space="preserve">VIA FERMI,5 </t>
  </si>
  <si>
    <t xml:space="preserve">VIA STELVIO 4 </t>
  </si>
  <si>
    <t xml:space="preserve">VIA FILIPPO NERI 23 </t>
  </si>
  <si>
    <t xml:space="preserve">VIA ALIPRANDI 6 </t>
  </si>
  <si>
    <t>VIA TORINO 43</t>
  </si>
  <si>
    <t xml:space="preserve">VIA XXV APRILE N.14 </t>
  </si>
  <si>
    <t xml:space="preserve">VIA MONTE BIANCO, 131 </t>
  </si>
  <si>
    <t xml:space="preserve">VIA GRANDI 3 </t>
  </si>
  <si>
    <t xml:space="preserve">P.ZZA SUORE DEL COTTOLENGO SNC </t>
  </si>
  <si>
    <t>VIA LE DELLA REPUBBLICA</t>
  </si>
  <si>
    <t xml:space="preserve">VIA MADONNA N. 5/9 </t>
  </si>
  <si>
    <t xml:space="preserve">VIA REDIPUGLIA 3 </t>
  </si>
  <si>
    <t xml:space="preserve">VIA MAZZINI 49 </t>
  </si>
  <si>
    <t xml:space="preserve">VIA ORELLI 21 </t>
  </si>
  <si>
    <t xml:space="preserve">VIA PIETRO ORSI 9 </t>
  </si>
  <si>
    <t xml:space="preserve">VIA CONCORDIA 54 </t>
  </si>
  <si>
    <t xml:space="preserve">VIA INDIPENDENZA 13 </t>
  </si>
  <si>
    <t>VIA CONCORDIA 41</t>
  </si>
  <si>
    <t xml:space="preserve">VIALE PETRARCA 4 </t>
  </si>
  <si>
    <t xml:space="preserve">VIA CARLO ALBERTO 48 </t>
  </si>
  <si>
    <t xml:space="preserve">VIA A. MANZONI, 9/11 </t>
  </si>
  <si>
    <t>VIA TOTI 36/A</t>
  </si>
  <si>
    <t xml:space="preserve">VIA MONTE BARRO 6 </t>
  </si>
  <si>
    <t xml:space="preserve">VIA ENRICO DA MONZA 7 </t>
  </si>
  <si>
    <t>VIA BUCCARI, 9</t>
  </si>
  <si>
    <t xml:space="preserve">VIA ANGELO RAMAZZOTTI 28, </t>
  </si>
  <si>
    <t xml:space="preserve">VIA TACCONA 16 </t>
  </si>
  <si>
    <t xml:space="preserve">VIA LUIGI NEGRELLI 21 </t>
  </si>
  <si>
    <t xml:space="preserve">VIA XX SETTEMBRE 16 </t>
  </si>
  <si>
    <t xml:space="preserve">via Wagner,14 </t>
  </si>
  <si>
    <t xml:space="preserve">VIA CARLO MONTANARI 3/C </t>
  </si>
  <si>
    <t xml:space="preserve">VIA S. MERCADANTE,38 </t>
  </si>
  <si>
    <t>VIALE LOMBARDIA 180</t>
  </si>
  <si>
    <t xml:space="preserve">VIA CARLO MONTANARI 19 </t>
  </si>
  <si>
    <t xml:space="preserve">VIA ANTONIO CEDERNA, 38 </t>
  </si>
  <si>
    <t xml:space="preserve">VIA AMEDEO SCURATTI N.7 </t>
  </si>
  <si>
    <t xml:space="preserve">PIAZZA CHIESA, 3 </t>
  </si>
  <si>
    <t xml:space="preserve">VIA FRATELLI BANDIERA 2 </t>
  </si>
  <si>
    <t xml:space="preserve">VIA D'ANNUNZIO, 4 </t>
  </si>
  <si>
    <t xml:space="preserve">VIA LAMARMORA 43 </t>
  </si>
  <si>
    <t xml:space="preserve">VIA MONDELLO 273 </t>
  </si>
  <si>
    <t xml:space="preserve">VIA RAFFAELLO SANZIO 29 </t>
  </si>
  <si>
    <t xml:space="preserve">VIA ORCELLETTO 25/B </t>
  </si>
  <si>
    <t xml:space="preserve">VIA VERDI 83 </t>
  </si>
  <si>
    <t>VIA RESEGONE 52</t>
  </si>
  <si>
    <t xml:space="preserve">via L. DA VINCI n. 1 -2/A </t>
  </si>
  <si>
    <t xml:space="preserve">VIA SAN ROCCO 81 </t>
  </si>
  <si>
    <t xml:space="preserve">VIA GRANDI 7 </t>
  </si>
  <si>
    <t xml:space="preserve">VIA MACALLè 14-16 </t>
  </si>
  <si>
    <t xml:space="preserve">CORSO GARIBALDI 89 </t>
  </si>
  <si>
    <t xml:space="preserve">CORSO MARCONI 27 </t>
  </si>
  <si>
    <t xml:space="preserve">VIA GIOVANNI DA SOVICO 66 </t>
  </si>
  <si>
    <t xml:space="preserve">VIA VALFREDDA 27 </t>
  </si>
  <si>
    <t xml:space="preserve">VIA TAVERNA 4 </t>
  </si>
  <si>
    <t xml:space="preserve">VIA S.G. BOSCO, 9 </t>
  </si>
  <si>
    <t>VIALE BRIANZA 126</t>
  </si>
  <si>
    <t xml:space="preserve">VIA SOLARI 34/A </t>
  </si>
  <si>
    <t xml:space="preserve">VIA CELLINI 13 </t>
  </si>
  <si>
    <t>VIA PIAVE N.29</t>
  </si>
  <si>
    <t xml:space="preserve">VIA ALDO MOTTA, 20 </t>
  </si>
  <si>
    <t xml:space="preserve">VIA DIAZ, 42 </t>
  </si>
  <si>
    <t xml:space="preserve">PIAZZA MARCONI 7D </t>
  </si>
  <si>
    <t xml:space="preserve">VIA FIUME 7 </t>
  </si>
  <si>
    <t xml:space="preserve">VIA DE AMICIS,1 </t>
  </si>
  <si>
    <t xml:space="preserve">VIA ISARCO, 22 </t>
  </si>
  <si>
    <t xml:space="preserve">VIA XX APRILE, 18 </t>
  </si>
  <si>
    <t xml:space="preserve">P.ZA FALCONE  E BORSELLINO 18 </t>
  </si>
  <si>
    <t>Cooperativa Sociale Aeris a r.l.</t>
  </si>
  <si>
    <t>APS CUORICINO</t>
  </si>
  <si>
    <t>PARROCCHIA SAN GIOVANNI EVANGELISTA</t>
  </si>
  <si>
    <t>Fate e Folletti snc</t>
  </si>
  <si>
    <t>GIUSEPPE CAVENAGHI COOPERATIVA SOCIALE</t>
  </si>
  <si>
    <t>FONDAZIONE LUIGI PORRO</t>
  </si>
  <si>
    <t>COMUNE DI BELLUSCO</t>
  </si>
  <si>
    <t>IL NIDO INCANTATO DI GIUSEPPINA MUROLO</t>
  </si>
  <si>
    <t>PROT.N. 263888 DEL 15/11/2004</t>
  </si>
  <si>
    <t xml:space="preserve">Asilo Infantile Marchesa Fanny Stanga </t>
  </si>
  <si>
    <t>PIO ISTITUTO DEI FIGLI DELLA PROVVIDENZA</t>
  </si>
  <si>
    <t>COMETA COOPERATIVA SOCIALE A R.L.</t>
  </si>
  <si>
    <t>NIDO BUM BUM SRL</t>
  </si>
  <si>
    <t>IL MONDO IN TASCA SRL</t>
  </si>
  <si>
    <t>BBE SRL</t>
  </si>
  <si>
    <t>COMUNE DI BOVISIO MASCIAGO</t>
  </si>
  <si>
    <t>Associazione Micronido Polvere di Fata</t>
  </si>
  <si>
    <t>COMUNE DI BRUGHERIO</t>
  </si>
  <si>
    <t>LILO NIDO SNC DI PERABONI BRUNA, ISABELLA E MARIA ELENA</t>
  </si>
  <si>
    <t>LILLA' SAS</t>
  </si>
  <si>
    <t>RAGGI DI SOLE SRL</t>
  </si>
  <si>
    <t>ASILO NIDO LA MAGNOLIA SNC DI VALENTINA LA ROCCA E FRANCESCA PINEIDER</t>
  </si>
  <si>
    <t xml:space="preserve">ASILO DEI PULCINI SAS DI VARISCO ANNALISA &amp; C. </t>
  </si>
  <si>
    <t xml:space="preserve">FONDAZIONE CAUSA PIA D'ADDA </t>
  </si>
  <si>
    <t xml:space="preserve">NIDO L'ISOLA CHE C'E' SAS  </t>
  </si>
  <si>
    <t>PRIMI PASSI DI SIMONA ARRIGONI</t>
  </si>
  <si>
    <t>ASSOCIAZIONE SCUOLA DELL'INFANZIA PARITARIA SANTA MARIA</t>
  </si>
  <si>
    <t xml:space="preserve">COOPERATIVA SOCIALE CAMBIO DI LUNA </t>
  </si>
  <si>
    <t>COMUNE DI CAVENAGO BRIANZA</t>
  </si>
  <si>
    <t>WONDERBABY APS, ASSOCIAZIONE DI PROMOZIONE SOCIALE</t>
  </si>
  <si>
    <t>L'ALBERO DELLA VITA COOP. SOCIALE ONLUS</t>
  </si>
  <si>
    <t>PAPACIOTTI SAS</t>
  </si>
  <si>
    <t>Associazione Nido Famiglia Cresciamo Insieme</t>
  </si>
  <si>
    <t xml:space="preserve">SCUOLA INFANZIA PARITARIA S.ANNA </t>
  </si>
  <si>
    <t>BINACANEVE E I SETTE NANI SNC DI MESITI D. E VENTURINI L.</t>
  </si>
  <si>
    <t>VOGLIA DI COCCOLE SNC</t>
  </si>
  <si>
    <t>EDUCATIONALS &amp; MEDICINE SRL</t>
  </si>
  <si>
    <t>STRIPES COOP SOC ONLUS</t>
  </si>
  <si>
    <t>OPERA PIA SCUOLA DELL'INFANZIA GIULIANA RONZONI</t>
  </si>
  <si>
    <t>PARROCCHIA SAN PIO X - SCUOLA DELL'INFANZIA PARITARIA SAN PIO X</t>
  </si>
  <si>
    <t>ESOPO SRL</t>
  </si>
  <si>
    <t>ABC NURSERY S.N.C. DI GABRIELE CIRO</t>
  </si>
  <si>
    <t>COOP LA COCCINELLA SCRL ONLUS</t>
  </si>
  <si>
    <t>PAPEROTTI DI CATENACCI MONICA</t>
  </si>
  <si>
    <t>COMETA COOPERATIVA SOCIALE A R.L</t>
  </si>
  <si>
    <t>SAN DESIDERIO SOC. COOP. SOCIALE ONLUS</t>
  </si>
  <si>
    <t>CONGREGAZIONE DELLE SUORE ANCELLE DELLA CARITA'</t>
  </si>
  <si>
    <t>PICCOLE CANAGLIE S.R.L. UNIPERSONALE</t>
  </si>
  <si>
    <t>MA.GI.CO SNC DI CLARA ELEZIONE E STEFANIA FRANCESCHINI</t>
  </si>
  <si>
    <t>COMUNE DI DESIO</t>
  </si>
  <si>
    <t>PARROCCHIA SS FILIPPO E GIACOMO</t>
  </si>
  <si>
    <t>IL GIRASOLE SOCIETA' COOPERATIVA ONLUS</t>
  </si>
  <si>
    <t>123...STELLA S.A.S. DI GAGLIARDI LAURA &amp; C.</t>
  </si>
  <si>
    <t>SCARABOCCHIANDO – ASSOCIAZIONE DI PROMOZIONE SOCIALE</t>
  </si>
  <si>
    <t>FONDAZIONE SCUOLA DELL'INFANZIA PRIVATA PARITARIA G.ALIPRANDI</t>
  </si>
  <si>
    <t>COMUNE DI GIUSSANO</t>
  </si>
  <si>
    <t>ASILO NIDO IL  GIRASOLE DI CERRELLI LETIZIA</t>
  </si>
  <si>
    <t>L'ISOLA DELLE SCIMMIETTE</t>
  </si>
  <si>
    <t xml:space="preserve">MICRONIDO NEMO E DORY SNC </t>
  </si>
  <si>
    <t>UNIVERSIIS SOCIETA' COOPERATIVA SOCIALE</t>
  </si>
  <si>
    <t>COMUNE DI LIMBIATE</t>
  </si>
  <si>
    <t>IL GRAPPOLO ONLUS</t>
  </si>
  <si>
    <t>FONDAZIONE REGINA MARGHERITA</t>
  </si>
  <si>
    <t>ASILO NIDO BILINGUE HAPPY CHILDREN DI BETTI NADIA</t>
  </si>
  <si>
    <t>COCCOLANDIA SNC</t>
  </si>
  <si>
    <t>OFFICINA DELLA FIABE SAS DI SOROLDONI SARAH &amp; C.</t>
  </si>
  <si>
    <t>BIMBI E CO. SRL</t>
  </si>
  <si>
    <t>SCUOLA DELL'INFANZIA PARITARIA MARIA BAMBINA</t>
  </si>
  <si>
    <t xml:space="preserve">FATTORE DONNA SOCIETA' COOPERATIVA SOCIALE ONLUS </t>
  </si>
  <si>
    <t>PARROCCHIA L'ASSUNTA SCUOLA MATERNA E NIDO FERRARIO</t>
  </si>
  <si>
    <t>ASSOCIAZIONE NIDO POLLICINO</t>
  </si>
  <si>
    <t>PARROCCHIA DI SAN SIRO</t>
  </si>
  <si>
    <t>CASA PRIMARIA DELL’ISTITUTO DELLE FIGLIE DELLA CARITA’ CANOSSIANE</t>
  </si>
  <si>
    <t>COMUNE DI MONZA</t>
  </si>
  <si>
    <t>IL PONTE COOPERATIVA SOCIALE ONLUS</t>
  </si>
  <si>
    <t>DITTA INDIVIDUALE FERRARI SILVIA</t>
  </si>
  <si>
    <t xml:space="preserve">MINIME OBLATE DEL CUORE IMMACOLATO DI MARIA </t>
  </si>
  <si>
    <t>SOCIETA' UNIPERSONALE IL GIARDINO SEGRETO SRL</t>
  </si>
  <si>
    <t>NOVO MILLENNIO SOCIETA' COOPERATIVA SOCIALE ONLUS</t>
  </si>
  <si>
    <t>KOINE' COOPERATIVA SOCIALE ONLUS</t>
  </si>
  <si>
    <t>MIDIA SRL</t>
  </si>
  <si>
    <t>TERRALUNA COOPERATIVA SOCIALE</t>
  </si>
  <si>
    <t xml:space="preserve">COOPERATIVA SOCIALE KOINE' ASILO NIDO SPAZIO BIMBO </t>
  </si>
  <si>
    <t>CENTRO DI FORMAZIONE SRL</t>
  </si>
  <si>
    <t>ESOPOSRL</t>
  </si>
  <si>
    <t>L' ARCOBALENO SAS DI AROSIO FEDERICA E C.</t>
  </si>
  <si>
    <t>PARROCCHIA SAN CARLO</t>
  </si>
  <si>
    <t>ASILO BIDIBODIBIBU DI ROVARIS GIORDANA</t>
  </si>
  <si>
    <t>COLORE PASTELLO Srl</t>
  </si>
  <si>
    <t>CLUB DEGLI ALVEARI SRL</t>
  </si>
  <si>
    <t>FONDAZIONE OPERE EDUCATIVE</t>
  </si>
  <si>
    <t>EFFEPI SRL</t>
  </si>
  <si>
    <t>COMUNE DI MUGGIO'</t>
  </si>
  <si>
    <t>COMUNE DI NOVA MILANESE</t>
  </si>
  <si>
    <t>HAPPY NIDO SRL</t>
  </si>
  <si>
    <t>PARROCCHIA S. AGATA</t>
  </si>
  <si>
    <t>ISTITUTO EUROPEO M CANDIA SOC COOP SOCIALE PA</t>
  </si>
  <si>
    <t>PARROCCHIA SAN GIUSEPPE</t>
  </si>
  <si>
    <t>A PASSO DI BIMBO SNC DI CINZIA ALIMANNI &amp; VALENINA CENCI</t>
  </si>
  <si>
    <t>ASILO FANTASILANDIA DI NOVARA BARBERA</t>
  </si>
  <si>
    <t>BABY COLLEGE SRL</t>
  </si>
  <si>
    <t>IL PAESE DEI BALOCCHI SNC</t>
  </si>
  <si>
    <t>BABY CLUB DI TAKACS EUGENIA ELISABETA</t>
  </si>
  <si>
    <t>Asilo NIdo The Children's Island S.a.s. </t>
  </si>
  <si>
    <t>PARROCCHIA BEATA VERGINE ADD. AL LAZZARETTO</t>
  </si>
  <si>
    <t>I CUCCIOLI DI ROBY SRL</t>
  </si>
  <si>
    <t>COMUNE DI SEREGNO</t>
  </si>
  <si>
    <t>DOLCENIDO SNC DI ELEZIONE CLARA</t>
  </si>
  <si>
    <t>COMUNE DI SEVESO</t>
  </si>
  <si>
    <t xml:space="preserve">PROVVIDENZA SOCIETA' COOPERATIVE SOCIALE ONLUS </t>
  </si>
  <si>
    <t xml:space="preserve"> NIDO PER L'INFANZIA DI SEVESO  - FONDAZIONE DI PARTECIPAZIONE </t>
  </si>
  <si>
    <t>DONNE E MAMME SAS DI ARCELLA KATIA MARIA TERESA ANNA E C.</t>
  </si>
  <si>
    <t>ASILO NIDO NINNA NANNA SNC</t>
  </si>
  <si>
    <t>PARROCCHIA SS. GERVASO E PROTASO, SCUOLA DELL'INFANZIA "MARIA IMMACOLATA" E ASILO NIDO ZEROTRE</t>
  </si>
  <si>
    <t>SCUOLA MATERNA DON PIETRO MERONI</t>
  </si>
  <si>
    <t>SCUOLA DELL INFANZIA PARROCCHIALE SAN DOMENICO</t>
  </si>
  <si>
    <t>SCUOLA DELL'INFANZIA "F. E G. FRACARO"</t>
  </si>
  <si>
    <t>SCUOLA DELL'INFANZIA SANT'ANNA</t>
  </si>
  <si>
    <t>IL NIDO DI WENDY -DI COMI WENDY VALENTINA</t>
  </si>
  <si>
    <t>MOO-LAB DI MARTINA IANNELLO</t>
  </si>
  <si>
    <t>COMUNE VERANO BRIANZA</t>
  </si>
  <si>
    <t>ASSOCIAZIONE IL TEMPO DELLA CICALA APS</t>
  </si>
  <si>
    <t>ATELIER BIMBI DI VADALà ALESSANDRA PIERA</t>
  </si>
  <si>
    <t>IL PAPEROTTO DI FRANCESCO MONTANARO</t>
  </si>
  <si>
    <t>SOCIETA' COOPERATIVA SOCIALE OPLA'</t>
  </si>
  <si>
    <t>GAIA COOPERATIVA SOCIALE ONLUS</t>
  </si>
  <si>
    <t>E.C.F.O.P. ENTE CATTOLICO FORMAZIONE PROFESSIONALE</t>
  </si>
  <si>
    <t>LA SPIGA COOPERTAIVA SOCIALE ONLUS</t>
  </si>
  <si>
    <t>ENTE GESTORE</t>
  </si>
  <si>
    <t>ALICE snc di Fabris M. e Capodicasa P.</t>
  </si>
  <si>
    <t> COMETA COOPERATIVA SOCIALE A R.L </t>
  </si>
  <si>
    <t>Totale complessivo</t>
  </si>
  <si>
    <t>Somma di SALDO A.S. 20/21 + ACC. A.S. 21/22 (LORDO)</t>
  </si>
  <si>
    <t>Somma di SALDO A.S. 20/21 ALUNNI DISABILI (LORDO)</t>
  </si>
  <si>
    <t>Somma di RESIDUI/ CONGUAGLI ANNI PRECEDENTI (TOTALE LORDO)</t>
  </si>
  <si>
    <t>Somma di SEZIONI PRIMAVERA A.S. 20/21 (LORDO)</t>
  </si>
  <si>
    <t>Somma di ALTERNANZA SCUOLA-LAVORO SALDO 20/21 (LORDO)</t>
  </si>
  <si>
    <t>Somma di ALTERNANZA SCUOLA-LAVORO ACC. 21/22 (LORDO)</t>
  </si>
  <si>
    <t>Somma di TOTALE LORDO</t>
  </si>
  <si>
    <t>Somma di IRES 4%</t>
  </si>
  <si>
    <t>Somma di TOTALE NETTO</t>
  </si>
  <si>
    <t>Somma di COVID-19 SANIF. LOCALI A.S. 19/20 - RESTI  (*)</t>
  </si>
  <si>
    <t>Somma di COVID-19 ESAMI STATO A.S. 20/21 (*)</t>
  </si>
  <si>
    <t>Somma di COVID-19 DAD A.S.19/20 - RESTI (*)</t>
  </si>
  <si>
    <t>Somma di TOTALE CONTRIBUTI COVID-19 A.S.19/20 (*)</t>
  </si>
  <si>
    <t>Istituto Scolastico</t>
  </si>
  <si>
    <t>91135900156</t>
  </si>
  <si>
    <t>10362670969</t>
  </si>
  <si>
    <t>10436620966</t>
  </si>
  <si>
    <t>Somma di SERVIZI INFANZIA 0 - 3 ANNI 20/21 (LORDO)</t>
  </si>
  <si>
    <t>Somma di BOLLO (€2,00)</t>
  </si>
  <si>
    <t>Seleziona il Codice Fiscale:</t>
  </si>
  <si>
    <t>(*) I CONTRIBUTI STRAORDINARI COVID-19 EROGATI PER GLI AA.SS. 2019/20 E 2020/21 NON SONO SOGGETTI ALL'APPLICAZIONE DELLE RITENUTE IRES 4% E BOLLO (€ 2,00)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</si>
</sst>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0" fillId="2" borderId="1" xfId="0" applyFill="1" applyBorder="1"/>
    <xf numFmtId="0" fontId="4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/>
    <xf numFmtId="0" fontId="0" fillId="2" borderId="0" xfId="0" applyFill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8" fillId="2" borderId="1" xfId="0" applyFont="1" applyFill="1" applyBorder="1"/>
    <xf numFmtId="0" fontId="0" fillId="2" borderId="2" xfId="0" applyFill="1" applyBorder="1"/>
    <xf numFmtId="0" fontId="7" fillId="2" borderId="2" xfId="0" applyFont="1" applyFill="1" applyBorder="1"/>
    <xf numFmtId="0" fontId="6" fillId="2" borderId="2" xfId="0" applyFont="1" applyFill="1" applyBorder="1" applyAlignment="1">
      <alignment vertical="center"/>
    </xf>
    <xf numFmtId="0" fontId="0" fillId="2" borderId="1" xfId="0" applyFill="1" applyBorder="1" applyAlignment="1"/>
    <xf numFmtId="49" fontId="0" fillId="2" borderId="3" xfId="0" applyNumberFormat="1" applyFill="1" applyBorder="1"/>
    <xf numFmtId="49" fontId="0" fillId="2" borderId="3" xfId="0" applyNumberFormat="1" applyFont="1" applyFill="1" applyBorder="1" applyAlignment="1"/>
    <xf numFmtId="49" fontId="0" fillId="2" borderId="3" xfId="0" applyNumberFormat="1" applyFill="1" applyBorder="1" applyAlignment="1">
      <alignment vertical="center"/>
    </xf>
    <xf numFmtId="49" fontId="7" fillId="2" borderId="4" xfId="0" applyNumberFormat="1" applyFont="1" applyFill="1" applyBorder="1"/>
    <xf numFmtId="49" fontId="0" fillId="2" borderId="3" xfId="0" applyNumberForma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3" fontId="0" fillId="0" borderId="0" xfId="1" applyFont="1"/>
    <xf numFmtId="43" fontId="4" fillId="2" borderId="1" xfId="1" applyFont="1" applyFill="1" applyBorder="1"/>
    <xf numFmtId="43" fontId="0" fillId="2" borderId="1" xfId="1" applyFont="1" applyFill="1" applyBorder="1"/>
    <xf numFmtId="43" fontId="9" fillId="2" borderId="1" xfId="1" applyFont="1" applyFill="1" applyBorder="1"/>
    <xf numFmtId="43" fontId="0" fillId="2" borderId="0" xfId="1" applyFont="1" applyFill="1"/>
    <xf numFmtId="43" fontId="0" fillId="2" borderId="1" xfId="1" applyFont="1" applyFill="1" applyBorder="1" applyAlignment="1">
      <alignment wrapText="1"/>
    </xf>
    <xf numFmtId="43" fontId="10" fillId="2" borderId="1" xfId="1" applyFont="1" applyFill="1" applyBorder="1" applyAlignment="1">
      <alignment wrapText="1"/>
    </xf>
    <xf numFmtId="43" fontId="4" fillId="2" borderId="1" xfId="1" applyFont="1" applyFill="1" applyBorder="1" applyAlignment="1">
      <alignment wrapText="1"/>
    </xf>
    <xf numFmtId="43" fontId="1" fillId="2" borderId="1" xfId="1" applyFont="1" applyFill="1" applyBorder="1"/>
    <xf numFmtId="43" fontId="11" fillId="2" borderId="1" xfId="1" applyFont="1" applyFill="1" applyBorder="1" applyAlignment="1">
      <alignment wrapText="1"/>
    </xf>
    <xf numFmtId="43" fontId="4" fillId="2" borderId="1" xfId="1" applyFont="1" applyFill="1" applyBorder="1" applyAlignment="1">
      <alignment vertical="center"/>
    </xf>
    <xf numFmtId="43" fontId="0" fillId="2" borderId="1" xfId="1" applyFont="1" applyFill="1" applyBorder="1" applyAlignment="1">
      <alignment vertical="center"/>
    </xf>
    <xf numFmtId="43" fontId="0" fillId="2" borderId="0" xfId="1" applyFont="1" applyFill="1" applyAlignment="1">
      <alignment vertical="center"/>
    </xf>
    <xf numFmtId="43" fontId="7" fillId="2" borderId="1" xfId="1" applyFont="1" applyFill="1" applyBorder="1"/>
    <xf numFmtId="43" fontId="6" fillId="2" borderId="1" xfId="1" applyFont="1" applyFill="1" applyBorder="1"/>
    <xf numFmtId="43" fontId="3" fillId="2" borderId="1" xfId="1" applyFont="1" applyFill="1" applyBorder="1" applyAlignment="1">
      <alignment horizontal="left" vertical="center" wrapText="1"/>
    </xf>
    <xf numFmtId="43" fontId="4" fillId="2" borderId="1" xfId="1" applyFont="1" applyFill="1" applyBorder="1" applyAlignment="1">
      <alignment horizontal="left" vertical="center" wrapText="1"/>
    </xf>
    <xf numFmtId="43" fontId="4" fillId="0" borderId="0" xfId="1" applyFont="1"/>
    <xf numFmtId="43" fontId="5" fillId="3" borderId="1" xfId="1" applyFont="1" applyFill="1" applyBorder="1" applyAlignment="1">
      <alignment horizontal="center" vertical="center" wrapText="1"/>
    </xf>
    <xf numFmtId="43" fontId="0" fillId="0" borderId="0" xfId="1" applyFont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1" xfId="0" pivotButton="1" applyFont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center" vertical="center" wrapText="1"/>
    </xf>
    <xf numFmtId="43" fontId="2" fillId="3" borderId="3" xfId="1" applyFont="1" applyFill="1" applyBorder="1" applyAlignment="1">
      <alignment horizontal="center" vertical="center"/>
    </xf>
    <xf numFmtId="43" fontId="0" fillId="0" borderId="0" xfId="0" applyNumberFormat="1"/>
    <xf numFmtId="0" fontId="15" fillId="0" borderId="5" xfId="0" applyFont="1" applyFill="1" applyBorder="1" applyAlignment="1">
      <alignment horizontal="center" vertical="center"/>
    </xf>
    <xf numFmtId="0" fontId="16" fillId="0" borderId="0" xfId="0" applyFont="1"/>
    <xf numFmtId="49" fontId="0" fillId="0" borderId="0" xfId="0" applyNumberFormat="1"/>
  </cellXfs>
  <cellStyles count="2">
    <cellStyle name="Migliaia" xfId="1" builtinId="3"/>
    <cellStyle name="Normale" xfId="0" builtinId="0"/>
  </cellStyles>
  <dxfs count="68"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alignment wrapText="1"/>
    </dxf>
    <dxf>
      <alignment horizontal="right"/>
    </dxf>
    <dxf>
      <font>
        <i/>
      </font>
    </dxf>
    <dxf>
      <font>
        <b/>
      </font>
    </dxf>
    <dxf>
      <font>
        <sz val="16"/>
      </font>
    </dxf>
    <dxf>
      <font>
        <b/>
      </font>
    </dxf>
    <dxf>
      <font>
        <sz val="18"/>
      </font>
    </dxf>
    <dxf>
      <font>
        <i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auto="1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/>
    </dxf>
    <dxf>
      <alignment horizontal="left"/>
    </dxf>
    <dxf>
      <alignment vertical="center"/>
    </dxf>
    <dxf>
      <font>
        <b/>
      </font>
    </dxf>
    <dxf>
      <font>
        <sz val="12"/>
      </font>
    </dxf>
    <dxf>
      <numFmt numFmtId="35" formatCode="_-* #,##0.00_-;\-* #,##0.00_-;_-* &quot;-&quot;??_-;_-@_-"/>
    </dxf>
    <dxf>
      <alignment horizontal="center"/>
    </dxf>
    <dxf>
      <font>
        <b/>
      </font>
    </dxf>
    <dxf>
      <font>
        <i/>
      </font>
    </dxf>
    <dxf>
      <font>
        <sz val="18"/>
      </font>
    </dxf>
    <dxf>
      <alignment horizontal="center"/>
    </dxf>
    <dxf>
      <font>
        <sz val="16"/>
      </font>
    </dxf>
    <dxf>
      <alignment vertical="center"/>
    </dxf>
    <dxf>
      <alignment horizontal="center"/>
    </dxf>
    <dxf>
      <alignment vertic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horizontal="center"/>
    </dxf>
    <dxf>
      <alignment vertical="center"/>
    </dxf>
    <dxf>
      <font>
        <sz val="16"/>
      </font>
    </dxf>
    <dxf>
      <alignment horizontal="center"/>
    </dxf>
    <dxf>
      <font>
        <sz val="18"/>
      </font>
    </dxf>
    <dxf>
      <font>
        <i/>
      </font>
    </dxf>
    <dxf>
      <font>
        <b/>
      </font>
    </dxf>
    <dxf>
      <alignment horizontal="center"/>
    </dxf>
    <dxf>
      <numFmt numFmtId="35" formatCode="_-* #,##0.00_-;\-* #,##0.00_-;_-* &quot;-&quot;??_-;_-@_-"/>
    </dxf>
    <dxf>
      <font>
        <sz val="12"/>
      </font>
    </dxf>
    <dxf>
      <font>
        <b/>
      </font>
    </dxf>
    <dxf>
      <alignment vertical="center"/>
    </dxf>
    <dxf>
      <alignment horizontal="left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auto="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i/>
      </font>
    </dxf>
    <dxf>
      <font>
        <sz val="18"/>
      </font>
    </dxf>
    <dxf>
      <font>
        <b/>
      </font>
    </dxf>
    <dxf>
      <font>
        <sz val="16"/>
      </font>
    </dxf>
    <dxf>
      <font>
        <b/>
      </font>
    </dxf>
    <dxf>
      <font>
        <i/>
      </font>
    </dxf>
    <dxf>
      <alignment horizontal="right"/>
    </dxf>
    <dxf>
      <alignment wrapText="1"/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</dxfs>
  <tableStyles count="0" defaultTableStyle="TableStyleMedium2" defaultPivotStyle="PivotStyleMedium9"/>
  <colors>
    <mruColors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ore" refreshedDate="44634.487409490743" createdVersion="7" refreshedVersion="7" minRefreshableVersion="3" recordCount="354" xr:uid="{F57076ED-BCF4-4234-B091-23D71B6D1795}">
  <cacheSource type="worksheet">
    <worksheetSource ref="A1:X355" sheet="Tabella Completa"/>
  </cacheSource>
  <cacheFields count="24">
    <cacheField name="N." numFmtId="0">
      <sharedItems containsSemiMixedTypes="0" containsString="0" containsNumber="1" containsInteger="1" minValue="1" maxValue="354"/>
    </cacheField>
    <cacheField name="Prov" numFmtId="0">
      <sharedItems/>
    </cacheField>
    <cacheField name="Ordine di scuola" numFmtId="0">
      <sharedItems count="6">
        <s v="Infanzia"/>
        <s v="Primaria"/>
        <s v="Sec. I gr."/>
        <s v="Sec. II gr."/>
        <s v="Sez. Prim."/>
        <s v="0 - 3 Anni"/>
      </sharedItems>
    </cacheField>
    <cacheField name="Cod. Mecc. MB" numFmtId="0">
      <sharedItems containsBlank="1"/>
    </cacheField>
    <cacheField name="Denominazione Scuola" numFmtId="0">
      <sharedItems count="338">
        <s v="SCUOLA INFANZIA SAN GIUSEPPE"/>
        <s v="SCUOLA INFANZIA GIOVANNI XXIII"/>
        <s v="SCUOLA INFANZIA FATE E FOLLETTI"/>
        <s v="SCUOLA INFANZIA PARROCCHIALE DURINI"/>
        <s v="SCUOLA INFANZIA GIUSEPPE E INES PEREGO"/>
        <s v="SCUOLA INFANZIA FONDAZIONE LUIGI PORRO"/>
        <s v="SCUOLA INFANZIA &quot;G.BONACINA&quot;"/>
        <s v="ASILO INFANTILE MARCHESA FANNY STANGA"/>
        <s v="ASILO INFANTILE GIANFRANCO PRINETTI"/>
        <s v="SCUOLA INFANZIA DI VILLA RAVERIO"/>
        <s v="SCUOLA INFANZIA DON ENRICO COLOMBO"/>
        <s v="DON CARLO SAN MARTINO - SCUOLA INFANZIA"/>
        <s v="SCUOLA INFANZIA SACRO CUORE"/>
        <s v="ASILO INFANTILE CLOTILDE SEGRAMORA"/>
        <s v="SCUOLA INFANZIA SAN GIORGIO AL PARCO"/>
        <s v="ASILO INFANTILE LEOPOLDO MARANGONI"/>
        <s v="SCUOLA INFANZIA FRATELLI CASANOVA"/>
        <s v="SCUOLA INFANZIA VITTORIO EMANUELE III"/>
        <s v="ASILO INFANTILE UMBERTO I E MARGHERITA"/>
        <s v="SCUOLA INFANZIA MARIA AUSILIATRICE"/>
        <s v="SCUOLA INFANZIA CAUSA PIA D'ADDA"/>
        <s v="SCUOLA INFANZIA PARROCCHIALE"/>
        <s v="COLLEGIO S. ANTONIO - SCUOLA INFANZIA"/>
        <s v="SCUOLA INFANZIA DON LORENZO MILANI"/>
        <s v="ASILO INFANTILE DOTT.CARLO SIMONETTA"/>
        <s v="ENTE MORALE ASILO INFANTILE DI AGLIATE BRIANZA"/>
        <s v="SCUOLA INFANZIA COMUNALE VIA SCIESA"/>
        <s v="SCUOLA INFANZIA COMUNALE VIA AGAZZI"/>
        <s v="SCUOLA MATERNA MARCHESA IDA STANGA BUSCA"/>
        <s v="SCUOLA INFANZIA S. MARIA"/>
        <s v="IST. PARR. VESCOVI VALTORTA E COLOMBO - SC. INFANZIA "/>
        <s v="SCUOLA INFANZIA FONDAZIONE  SUOR TERESA BALLERINI"/>
        <s v="SCUOLA INFANZIA OPERA PIA GIULIANA RONZONI"/>
        <s v="SCIOLA INFANZIA SANT'EUROSIA"/>
        <s v="SCUOLA INFANZIA SAN PIO X"/>
        <s v="SCUOLA INFANZIA  ”SANT’ANNA” "/>
        <s v="SCUOLA INFANZIA ENTE MORALE REGINA ELENA"/>
        <s v="SCUOLA INFANZIA PARROCCHIALE S. BERNARDO ABATE"/>
        <s v="SCUOLA INFANZIA L'ASILETTO"/>
        <s v="SCUOLA INFANZIA COMUNALE VIA XXV APRILE"/>
        <s v="SCUOLA INFANZIA AI NOSTRI CADUTI"/>
        <s v="SCUOLA INFANZIA PAOLO VI E DON G. APPIANI"/>
        <s v="SCUOLA INFANZIA PARROCCHIALE S. LUIGI"/>
        <s v="SCUOLA INFANZIA SAN DESIDERIO"/>
        <s v="SCUOLA INFANZIA OPERA PIA SACRO CUORE DI GESU'"/>
        <s v="SCUOLA INFANZIA SAN GIORGIO"/>
        <s v="SCUOLA INFANZIA SANTA TERESA"/>
        <s v="SCUOLA INFANZIA COMUNALE VIA NOVARA"/>
        <s v="SCUOLA INFANZIA UMBERTO I"/>
        <s v="VILLAGGIO DEI BAMBINI EX PIO XI - COOP. SOC. STRIPES"/>
        <s v="SCUOLA INFANZIA DIVINA PROVVIDENZA"/>
        <s v="SCUOLA INFANZIA FONDAZIONE G. ALIPRANDI"/>
        <s v="SCUOLA INFANZIA IMMACOLATA"/>
        <s v="SCUOLA INFANZIA PARROCCHIALE L. PROSERPIO"/>
        <s v="SCUOLA INFANZIA MARIA BAMBINA"/>
        <s v="SCUOLA INFANZIA PARROCCHALE"/>
        <s v="SCUOLA INFANZIA COMUNALE DI CIMNAGO"/>
        <s v="SCUOLA INFANZIA &quot;S.G.B.COTTOLENGO&quot;"/>
        <s v="SCUOLA INFANZIA COMUNALE DUCA DEGLI ABRUZZI"/>
        <s v="SCUOLA INFANZIA FELICE SOLARO"/>
        <s v="SCUOLA INFANZIA FONDAZIONE REGINA MARGHERITA"/>
        <s v="SCUOLA INFANZIA CUORE IMMACOLATO DI MARIA"/>
        <s v="SCUOLA INFANZIA MARIA IMMACOLATA"/>
        <s v="SCUOLA INFAZIA MATER DIVINAE PROVIDENTIAE"/>
        <s v="SCUOLA INFANZIA &quot;GIOVANNI XXIII&quot;"/>
        <s v="SCUOLA INFANZIA &quot;MARIA BAMBINA&quot;"/>
        <s v="SCUOLA INFANZIA S. PIETRO MARTIRE"/>
        <s v="SCUOLA MATERNA FERRARIO"/>
        <s v="SCUOLA INFANZIA G. MAGGI"/>
        <s v="SCUOLA INFANZIA ANGELO CUSTODE"/>
        <s v="COLLEGIO BIANCONI - SCUOLA INFANZIA "/>
        <s v="COLLEGIO GUASTALLA - SCUOLA INFANZIA "/>
        <s v="COLLEGIO VILLORESI SAN GIUSEPPE - SCUOLA INFANZIA "/>
        <s v="SCUOLA INFANZIA G. M. BRUNI"/>
        <s v="IST. M. DI CANOSSA - SCUOLA INFANZIA "/>
        <s v="MARGHERITA TONOLI - SCUOLA INFANZIA "/>
        <s v="SCUOLA INFANZIA PADRE DI FRANCIA"/>
        <s v="SCUOLA INFANZIA PARR. S. ROCCO CASA DEI BAMBINI"/>
        <s v="SCUOLA INFANZIA  PARR. S. CARLO"/>
        <s v="SCUOLA INFANZIA ENTE MORALE UMBERTO I"/>
        <s v="SCUOLA INFANZIA REGINA PACIS"/>
        <s v="SCUOLA INFANZIA SANT'ANNA"/>
        <s v="SCUOLA INFANZIA ASS. SACRA FAMIGLIA"/>
        <s v="SCUOLA INFANZIA S. GIUSEPPE"/>
        <s v="SCUOLA INFANZIA SAN LUCA"/>
        <s v="SCUOLA INFANZIA SAN LUIGI"/>
        <s v="SCUOLA INFANZIA S. FRANCESCO"/>
        <s v="SCUOLA INFANZIA COMUNALE PIANETA AZZURRO"/>
        <s v="SCUOLA INFANZIA BABY COLLEGE"/>
        <s v="SCUOLA INFANZIA PARROCCHIALE PAOLO VI"/>
        <s v="SCUOLA INFANZIA AMBROGIO ROSA"/>
        <s v="SCUOLA INFANZIA PARR. MADRE M. MATILDE BUCCHI"/>
        <s v="SCUOLA INFANZIA ARCH. OTTAVO CABIATI"/>
        <s v="SCUOLA PARR. S.AMBROGIO - MARIANI"/>
        <s v="SCUOLA INFANZIA OTTOLINA SILVA"/>
        <s v="SCUOLA INFANZIA  RONZONI SILVA"/>
        <s v="SCUOLA INFANZIA FONDAZIONE DE NOVA - ARCHINTI"/>
        <s v="SCUOLA INFANZIA SAN CARLO"/>
        <s v="SCUOLA INFANZIA CORSO MARCONI"/>
        <s v="SCUOLA INFANZIA BEATA VERGINE IMMACOLATA"/>
        <s v="SCUOLA INFANZIA &quot;S. G. BERETTA MOLLA&quot;"/>
        <s v="SCUOLA INFANZIA DON PIETRO MERONI "/>
        <s v="SCUOLA INFANZIA PARR. &quot;SAN DOMENICO&quot;"/>
        <s v="SCUOLA INFANZIA S. ANNA"/>
        <s v="SCUOLA INFANZIA F. E G. FRACARO"/>
        <s v="SCUOLA INFANZIA LITTA"/>
        <s v="SCUOLA INFANZIA PARR. MARIA IMMACOLATA"/>
        <s v="SCUOLA INFANZIA PARR. REGINA MARGHERITA"/>
        <s v="ASILO INFANTILE DI ORENO"/>
        <s v="SCUOLA INFANZIA OPLA'"/>
        <s v="SCUOLA PRIMARIA &quot;SANTA DOROTEA&quot;"/>
        <s v="DON CARLO SAN MARTINO - SCUOLA PRIMARIA"/>
        <s v="COLLEGIO S.ANTONIO - SCUOLA PRIMARIA"/>
        <s v="IST. PARR. VESCOVI VALTORTA E COLOMBO - SC. PRIMARIA "/>
        <s v="SCUOLA PRIMARIA MARIA AUSILIATRICE"/>
        <s v="SCUOLA PRIMARIA ISTITUTO SACRAMENTINE - F.A.C.E.C."/>
        <s v="BRIANZA BILINGUAL EDUCATION - PRIMARY SCHOOL"/>
        <s v="PAOLA DI ROSA - SCUOLA PRIMARIA"/>
        <s v="SCUOLA PRIMARIA SAN GIUSEPPE"/>
        <s v="SCUOLA PRIMARIA S. PIETRO MARTIRE"/>
        <s v="COLLEGIO BIANCONI - SCUOLA PRIMARIA"/>
        <s v="SCUOLA PRIMARIA PARR. S. BIAGIO"/>
        <s v="SCUOLA PRIMARIA PADRE DI FRANCIA"/>
        <s v="IST. M. DI CANOSSA - SCUOLA PRIMARIA"/>
        <s v="COLLEGIO GUASTALLA - SCUOLA PRIMARIA "/>
        <s v="COLLEGIO VILLORESI SAN GIUSEPPE - SCUOLA PRIMARIA "/>
        <s v="SCUOLA PRIMARIA MARGHERITA TONOLI"/>
        <s v="PREZIOSISSIMO SANGUE - SCUOLA PRIMARIA "/>
        <s v="SCUOL APRIMARIA S. GIOVANNA D'ARCO"/>
        <s v="SCUOLA PRIMARIA  PARR. S. AMBROGIO"/>
        <s v="COLLEGIO ARC. BALLERINI - F.A.C.E.C. - SCUOLA PRIMARIA"/>
        <s v="SCUOLA PRIMARIA JUNIOR COLLEGE BILINGUAL SCHOOL"/>
        <s v="SCUOLA PRIMARIA P.G. FRASSATI"/>
        <s v="YIESCHOOL - SCUOLA PRIMARIA"/>
        <s v="SC. SEC. I GR. &quot;FERRUCCIO GILERA&quot;"/>
        <s v="DON CARLO SAN MARTINO - SC. SEC. I GR."/>
        <s v="COLLEGIO S.ANTONIO - SCUOLA SEC. I GR. "/>
        <s v="IST. PARR. VESCOVI VALTORTA E COLOMBO - SC. SEC I GR. "/>
        <s v="SC. SEC. I GR. - FRATELLI MARISTI"/>
        <s v="SC. SEC. I GR. ISTITUTO SACRAMENTINE - F.A.C.E.C. "/>
        <s v="PAOLA DI ROSA - SC. SEC. I GR."/>
        <s v="SC. SEC. I GR. PARR. SAN BIAGIO"/>
        <s v="MARGHERITA TONOLI - SC. SEC. I GR."/>
        <s v="COLLEGIO VILLORESI SAN GIUSEPPE - SC. SEC. I GR."/>
        <s v="COLLEGIO BIANCONI - SC. SEC. I GR."/>
        <s v="COLLEGIO GUASTALLA - SC. SEC. I GR."/>
        <s v="IST. M. CANOSSA - SC. SEC. I GR."/>
        <s v="PREZIOSISSIMO SANGUE - SC. SEC. I GR."/>
        <s v="COLLEGIO ARC. BALLERINI - F.A.C.E.C. - SC. SEC. I GR."/>
        <s v="SCUOLA SE. I GR. PARR. S. AMBROGIO"/>
        <s v="SC. SEC. I GR. S. GIOVANNA D'ARCO"/>
        <s v="SCUOLA SEC. I GRADO P.G. FRASSATI"/>
        <s v="COLLEGIO S. ANTONIO"/>
        <s v="IST. DON CARLO GNOCCHI"/>
        <s v="COLLEGIO VILLORESI SAN GIUSEPPE"/>
        <s v="LICEO ARTISTICO PREZIOSISSIMO SANGUE"/>
        <s v="IST. M. CANOSSA"/>
        <s v="COLLEGIO BIANCONI"/>
        <s v="ISTITUTO LEONE DEHON"/>
        <s v="COLLEGIO GUASTALLA"/>
        <s v="ISTITUTO PROF.  SERVIZI COMM.&quot;PBS-CARAVAGGIO&quot;"/>
        <s v="COLLEGIO ARC. BALLERINI - F.A.C.E.C."/>
        <s v="ISTITUTO EUROPEO M. CANDIA - P.G. FRASSATI"/>
        <s v="ISTITUTO PACI"/>
        <s v="COMUNE DI BRUGHERIO - SCUOLA INFANZIA COLLODI"/>
        <s v="COMUNE DI LISSONE - ASILO TIGLIO"/>
        <s v="COMUNE DI VERANO BRIANZA - ASILO NIDO COMUNALE"/>
        <s v="ASILO NIDO ARCOBALENO"/>
        <s v="LA CARICA DEI 100 PUPI SNC DI COCO MAZZO VALENTINA E RAUSA VERDIANA"/>
        <s v="MICRONIDO CUORICINO"/>
        <s v="ASILO NIDO GIANNA BERETTA MOLLA"/>
        <s v="SEZ. PRIMAVERA SCUOLA DELL'INFANZIA GIOVANNI XIII"/>
        <s v=" Asilo nido Fate e Folletti"/>
        <s v="ASILO NIDO GIUSEPPE E INES PEREGO"/>
        <s v="MICRONIDO IL Giardino degli elfi Snc  "/>
        <s v="SEZIONE PRIMAVERA DELLA SCUOLA DELL'INFANZIA LUIGI PORRO"/>
        <s v="ASILO NIDO COMUNALE DOTT. G. GATTI"/>
        <s v="IL NIDO INCANTATO"/>
        <s v="ASILO NIDO GAETANO BONACINA"/>
        <s v="Asilo Infantile Marchesa Fanny Stanga - Besana in Brianza (MB)"/>
        <s v="SEZ. PRIMAVERA DON CARLO SAN MARTINO"/>
        <s v="ASILO NIDO CARLA MANGANINI"/>
        <s v="SEZ. PRIMAVERA ASILO INFANTILE GIANFRANCO PRINETTI"/>
        <s v="NIDO BUM BUM BIASSONO"/>
        <s v="SEZ. PRIMAVERA ASILO INFANTILE CLOTILDE SEGRAMORA"/>
        <s v="ASILO NIDO IL PAPERO BLU"/>
        <s v="NIDO BBE SRL"/>
        <s v="ASILO NIDO COMUNALE CALICANTO"/>
        <s v="MICRONIDO POLVERE DI FATA"/>
        <s v="ASILO NIDO COMUNALE  &quot;HAND CHRISTIAN ANDERSEN&quot; "/>
        <s v="ASILO NIDO COMUNALE &quot;BRUNO MUNARI&quot;"/>
        <s v="SEZ. PRIMAVERA COMUNALE COLLODI"/>
        <s v="LILONIDO"/>
        <s v="SCARABOCCHIO"/>
        <s v="ASILO NIDO RAGGI DI SOLE SRL"/>
        <s v="ASILO NIDO LA MAGNOLIA "/>
        <s v=" ASILO DEI PULCINI SAS DI VARISCO ANNALISA &amp; C. "/>
        <s v="MICRONIDO   "/>
        <s v="NIDO L'ISOLA CHE C'E' SAS DI FALCONE CLARA  &amp; C "/>
        <s v="ASILO NIDO PRIMI PASSI DI SIMONA ARRIGONI"/>
        <s v="ASILO INFANTILE DR. CARLO SIMONETTA E NIDO LE COCCOLE"/>
        <s v="INFANZIA E PRIMAVERA  SCUOLA INFANZIA PARITARIA S.MARIA"/>
        <s v="ASILO NIDO LE COCCOLE"/>
        <s v="ASILO NIDO CON I MIEI AMICI"/>
        <s v="MICRONIDO BABYBIRBA"/>
        <s v="NIDO FAMIGLIA PIANETA COCCOLE DI VICHI"/>
        <s v="NIDI E MICRONIDI"/>
        <s v="ASILO NIDO PACIOTTI"/>
        <s v="ASSOCIAZIONE NIDO FAMIGLIA CRESCIAMO INSIEME"/>
        <s v="SCUOLA INFANZIA S.ANNA - SEZ. PRIMAVERA"/>
        <s v="L'ISOLA DEI BIMBI"/>
        <s v="ASILO  VOGLIA DI COCCOLE SNC"/>
        <s v="ASILO BABY SCHOOL 1-2-3 STELLA  - NIDO"/>
        <s v="IL PICCOLO PRINCIPE"/>
        <s v="RONZONIDO"/>
        <s v="SEZIONE PRIMAVERA - SCUOLA DELL'INFANZIA SAN PIO X"/>
        <s v="ASSOCIAZIONE TI VOGLIO BENE"/>
        <s v="ASILO NIDO IL BOSCO DELLE MERAVIGLIE "/>
        <s v="NIDO “ABC NURSERY S.N.C. DI GABRIELE CIRO"/>
        <s v="MICRONIDO ABC NURSERY S.N.C. DI GABRIELE CIRO"/>
        <s v="ASILO NIDO L'ASILETTO"/>
        <s v="ASILO NIDO LA COCCINELLA"/>
        <s v="ASILO NIDO PAPEROTTI DI CATENACCI MONICA"/>
        <s v="ASILO NIDO AQUILONE"/>
        <s v="ASILO NIDO LA NAVE - SEZ. PRIMAVERA S. DESIDERIO "/>
        <s v="MICRONIDO S. TERESA - MB"/>
        <s v="IL PAESE DELLE MERAVIGLIE"/>
        <s v="ASILO NIDO PICCOLE CANAGLIE"/>
        <s v="NIDO BUM BUM DESIO"/>
        <s v="LA VISPA TERESA"/>
        <s v="ASILO COMUNALE VIA ADAMELLO"/>
        <s v="ASILO NIDO COMUNALE VIA DIAZ"/>
        <s v="GHIRIGO' SRL"/>
        <s v="SEZIONE PRIMAVERA  - SCUOLA MATERNA PARR. L. PROSERPIO"/>
        <s v="IL GIRASOLE SOCIETA' COOPERATIVA SOCIALE"/>
        <s v="ASILO NIDO 123 STELLA"/>
        <s v="SCARABOCCHIANDO A CASA DI LAURA"/>
        <s v="SEZ PRIMAVERA - FONDAZIONE SCUOLA DELL'INFANZIA PRIVATA PARITARIA G.ALIPRANDI "/>
        <s v="ASILO NIDO COMUNALE L'ALBERO GRANDE"/>
        <s v="ASILO NIDO IL GIRASOLE "/>
        <s v="ASILO FAMIGLIA L'ISOLA DELLE SCIMMIETTE"/>
        <s v="MICRONIDO NEMO E DORY"/>
        <s v="ASILO NIDO GIOVANNI PAOLO II"/>
        <s v="ASILO NIDO SORRISI IN GIOSTRA SNC"/>
        <s v="ASILO NIDO BEE HAPPY"/>
        <s v="ASILO NIDO MILLE COLORI"/>
        <s v="ASILO NIDO FANTASIA"/>
        <s v="ASILO NIDO IL GRAPPOLO "/>
        <s v="SEZIONE PRIMAVERA  - SC. INFANZIA  REGINA MARGHERITA"/>
        <s v="ASILO NIDO BILINGUE HAPPY CHILDREN "/>
        <s v="COCCOLANDIA SNC ASILO NIDO"/>
        <s v="ASILO NIDO OFICINA DELLE FIABE"/>
        <s v="SCARABOCCHIANDO A CASA DI ELIANA ED EUGENIO A LISSONE MB"/>
        <s v="BIMBI E CO. S.R.L."/>
        <s v="PRIMAVERA MICRONIDO PICCOLI PASSI "/>
        <s v="BRICIOLE DI LUNA ASILO NIDO "/>
        <s v="BRICIOLE DI LUNA SEZIONE PRIMAVERA"/>
        <s v="ASILO NIDO FERRARIO"/>
        <s v="SCARABOCCHIANDO A CASA DI ALESSANDRA"/>
        <s v="NIDO POLLICINO"/>
        <s v="SEZ. PRIMAVERA SCUOLA DELL'INFANZIA G. MAGGI"/>
        <s v="SEZ. PRIMAVERA SCUOLA DELL'INFANZIA PARITARIA &quot;MADDALENA DI CANOSSA&quot;"/>
        <s v="ASILO NIDO COMUNALE CAZZANIGA"/>
        <s v="ASILO NIDO COMUNALE  CEDERNA"/>
        <s v="ASILO NIDO COMUNALE CENTRO"/>
        <s v="ASILO NIDO COMUNALE LIBERTA'"/>
        <s v="ASILO NIDO COMUNALE S. FRUTTUOSO"/>
        <s v="ASILO NIDO COMUNALE S. ROCCO"/>
        <s v="ASILO NIDO COMUNALE TRIANTE"/>
        <s v="ASILO NIDO PAPPACOCCOLEBALOCCHI"/>
        <s v="NIDI E MICRONIDI IL GIARDINO SEGRETO"/>
        <s v="NIDO ACCREDITATO LE MARGHERITINE"/>
        <s v="ASILO NIDO BIMBINSIEME"/>
        <s v="ASILO NIDO INTERAZIENDALE LE CILIEGINE"/>
        <s v="ASILO NIDO MARAMEO"/>
        <s v="TERRALUNA"/>
        <s v="COOPERATIVA SOCIALE KOINE'"/>
        <s v="BABY COLLEGE MONZA -ASILO NIDO"/>
        <s v="ASILO NIDO IL BOSCO DELLE MERAVIGLIE"/>
        <s v="NIDO ARCOBALENO SAS DI AROSIO FEDERICA E C."/>
        <s v="SEZ. PRIMAVERA SCUOLA DELL'INFANZIA PARROCCHIA SAN CARLO"/>
        <s v="nido bum bum monza"/>
        <s v="ASILO BIDIBODIBIBU"/>
        <s v="ASILO NIDO COLORE PASTELLO"/>
        <s v="ASILO NIDO HAKUNA MATATA DI SORAIA CARMISCIANO"/>
        <s v="ASILO NIDO CLUB DEGLI ALVEARI"/>
        <s v="NIDO DEI DUE ANNI COLLEGIO DELLA GUASTALLA"/>
        <s v="SCARABOCCHIANDO A CASA DI FEDERICA"/>
        <s v="AL NIDO EFFEPI DI EFFEPI SRL"/>
        <s v="ASILO NIDO COMUNALE G. BRODOLINI"/>
        <s v="ASILO NIDO COMUNALE POLLICINO"/>
        <s v="ASILO NIDO HAPPY NIDO SRL"/>
        <s v="SEZIONE PRIMAVERA- SCUOLA MATERNA A. ROSA"/>
        <s v="ASILO NIDO MAMMA ANITA"/>
        <s v="ASILO NIDO LA RONDINE DI ROTA ROBERTA"/>
        <s v="ASILO NIDO LA CAROVANA "/>
        <s v="ASILO NIDO MARIA IMMACOLATA"/>
        <s v="SEZ. PRIMAVERA OTTOLINA"/>
        <s v="A PASSO DI BIMBO SNC"/>
        <s v="ASILO NIDO FANTASILANDIA"/>
        <s v="ASILO NIDO BABY COLLEGE SRL SEREGNO"/>
        <s v="IL PAESE DEI BALOCCHI "/>
        <s v="ASILO NIDO BETTY’S BABY CLUB"/>
        <s v="I CUCCIOLI DI ROBY SAS"/>
        <s v="Asilo NIdo The Children's Island "/>
        <s v="SEZ. PRIMAVERA SCUOLA INFANZIA ARCH. OTTAVIO CABIATI"/>
        <s v="SEZ. PRIMAVERA I CUCCIOLI DI ROBY"/>
        <s v="ASILO NIDO COMUNALE AQUILONE"/>
        <s v="DOLCENIDO"/>
        <s v="ASILO NIDO COMUNALE DI SEVESO"/>
        <s v="SCARABOCCHIANDO A CASA DI DIANORA"/>
        <s v="CiccioRiccio asilo nido"/>
        <s v="ASILO NIDO"/>
        <s v="ASILO NIDO NASINI ALL'INSU'"/>
        <s v="ASILO NIDO NINNA NANNA SNC "/>
        <s v="ASILO NIDO ZEROTRE"/>
        <s v="SEZ. PRIMAVERA "/>
        <s v="SEZIONE PRIMAVERA - SCUOLA INFANZIA P. MERONI"/>
        <s v="SEZIONE PRIMAVERA - SCUOLA INFANZIA S. DOMENICO   "/>
        <s v="NIDO &quot;FRACARO&quot;"/>
        <s v="NIDO BELLI E MONELLI"/>
        <s v="IL NIDO DI WENDY "/>
        <s v="MICRONIDO MOO-LAB DI MARTINA IANNELLO"/>
        <s v="IL NIDO DI WENDY - BABY"/>
        <s v="CLUB DEGLI ALVEARI"/>
        <s v="CLUB DEGLI ALVEARI L'ALVEARE SULL'ALBERO"/>
        <s v="ASILO NIDO/SEZIONE PRIMAVERA COMUNUNALE/COMUNE DI VERANO BRIANZA"/>
        <s v="NIDI E MICRONIDI LE RONDINI"/>
        <s v="NIDOFAMIGLIA IL TEMPO DELLA CICALA"/>
        <s v="SE. PRIMAVERA ASILO INFANTILE DI ORENO"/>
        <s v="ASILO NIDO ATELIER BIMBI DI VADALA' ALESSANDRA PIERA "/>
        <s v="IL PAPEROTTO"/>
        <s v="NIDO OPLA' RUGINELLO"/>
        <s v="ASILONIDO ALTROSPAZIO"/>
        <s v="SEZIONE PRIMAVERA IN SEDE DISTACCATA"/>
        <s v="ASILO NIDO MEIKEDU"/>
        <s v="NIDO OPLA' ORENO"/>
        <s v="ASILO NIDO IL GIROTONDO"/>
      </sharedItems>
    </cacheField>
    <cacheField name="Comune" numFmtId="0">
      <sharedItems count="76">
        <s v="AICURZIO"/>
        <s v="ALBIATE"/>
        <s v="ARCORE"/>
        <s v="BARLASSINA"/>
        <s v="BERNAREGGIO"/>
        <s v="BESANA BRIANZA"/>
        <s v="BIASSONO"/>
        <s v="BOVISIO MASCIAGO"/>
        <s v="BRIOSCO"/>
        <s v="BRUGHERIO"/>
        <s v="BURAGO  MOLGORA"/>
        <s v="BUSNAGO"/>
        <s v="CAPONAGO"/>
        <s v="CARATE BRIANZA"/>
        <s v="CERIANO LAGHETTO"/>
        <s v="CESANO MADERNO"/>
        <s v="COGLIATE"/>
        <s v="CONCOREZZO"/>
        <s v="CORNATE D'ADDA"/>
        <s v="CORREZZANA"/>
        <s v="DESIO"/>
        <s v="GIUSSANO"/>
        <s v="LAZZATE"/>
        <s v="LENTATE SUL SEVESO"/>
        <s v="LIMBIATE"/>
        <s v="LISSONE"/>
        <s v="MEDA"/>
        <s v="MEZZAGO"/>
        <s v="MISINTO"/>
        <s v="MONZA"/>
        <s v="MUGGIO' "/>
        <s v="ORNAGO"/>
        <s v="RONCELLO"/>
        <s v="SEREGNO"/>
        <s v="SEVESO"/>
        <s v="SOVICO"/>
        <s v="SULBIATE"/>
        <s v="TRIUGGIO "/>
        <s v="TRIUGGIO"/>
        <s v="USMATE VELATE"/>
        <s v="VEDANO AL LAMBRO"/>
        <s v="VEDUGGIO CON COLZANO"/>
        <s v="VERANO BRIANZA"/>
        <s v="VIMERCATE"/>
        <s v="AGRATE BRIANZA"/>
        <s v="ALBIATE "/>
        <s v="ARCORE "/>
        <s v="BELLUSCO"/>
        <s v="BESANA IN BRIANZA"/>
        <s v="BIASONNO"/>
        <s v="BIASSONO "/>
        <s v="BRUGHERIO "/>
        <s v="BURAGO MOLGORA  "/>
        <s v="CAPONAGO "/>
        <s v="CARATE BRIANZA "/>
        <s v="CARNATE"/>
        <s v="CAVENAGO DI BRIANZA"/>
        <s v="CESANO MADERNO "/>
        <s v="GIUSSANO "/>
        <s v="LAZZATE "/>
        <s v="LESMO"/>
        <s v="LIMBIATE "/>
        <s v="LISSONE "/>
        <s v="MONZA "/>
        <s v="MUGGIO'"/>
        <s v="NOVA MILANESE"/>
        <s v="NOVA MILANESE "/>
        <s v="RENATE"/>
        <s v="SEREGNO "/>
        <s v="SEVESO "/>
        <s v="SEVESO  "/>
        <s v="SULBIATE "/>
        <s v="VAREDO"/>
        <s v="VAREDO "/>
        <s v="VILLASANTA"/>
        <s v="VIMERCATE "/>
      </sharedItems>
    </cacheField>
    <cacheField name="Codice Fiscale " numFmtId="49">
      <sharedItems containsMixedTypes="1" containsNumber="1" containsInteger="1" minValue="10362670969" maxValue="97426380586" count="234">
        <s v="87000810157"/>
        <s v="83002680151"/>
        <s v="03053620963"/>
        <s v="87004210156"/>
        <s v="02074130960"/>
        <s v="09344360152"/>
        <s v="87003710156"/>
        <s v="83010080154"/>
        <s v="83006160150"/>
        <s v="83012560153"/>
        <s v="83000370151"/>
        <s v="03183870157"/>
        <s v="83007360155"/>
        <s v="85005090155"/>
        <s v="94519300159"/>
        <s v="03268870155"/>
        <s v="83009920154"/>
        <s v="83011610157"/>
        <s v="85003490159"/>
        <s v="94518030153"/>
        <s v="80053090157"/>
        <s v="87008430156"/>
        <s v="94039810158"/>
        <s v="01818390302"/>
        <s v="87003850150"/>
        <s v="83011960156"/>
        <s v="01495680157"/>
        <s v="83011950157"/>
        <s v="03312200151"/>
        <s v="83002580153"/>
        <s v="83006760157"/>
        <s v="83009680154"/>
        <s v="83005560152"/>
        <s v="83009820156"/>
        <s v="83002540157"/>
        <s v="83001070156"/>
        <s v="83006220152"/>
        <s v="03032720157"/>
        <s v="87002550157"/>
        <s v="87008270156"/>
        <s v="87004250152"/>
        <s v="07050410963"/>
        <s v="83000960159"/>
        <s v="08646260151"/>
        <s v="91008960154"/>
        <s v="02347900587"/>
        <s v="00834770158"/>
        <s v="83006700153"/>
        <s v="09635360150"/>
        <s v="83007160159"/>
        <s v="03312160157"/>
        <s v="91010340155"/>
        <s v="83002840151"/>
        <s v="09459360153"/>
        <s v="83003060155"/>
        <s v="83000890158"/>
        <s v="83007460153"/>
        <s v="83005280157"/>
        <s v="91097250152"/>
        <s v="08655390154"/>
        <s v="08656060152"/>
        <s v="08655380155"/>
        <s v="08655300153"/>
        <s v="03273030159"/>
        <s v="08566920156"/>
        <s v="08853830159"/>
        <s v="83000710158"/>
        <s v="00971710157"/>
        <s v="03183100159"/>
        <s v="94575800159"/>
        <s v="00854870151"/>
        <s v="08633680155"/>
        <s v="00966750150"/>
        <s v="01963170152"/>
        <s v="03295120152"/>
        <s v="08595640155"/>
        <s v="01928240157"/>
        <s v="02381780580"/>
        <s v="94518070159"/>
        <s v="08584630159"/>
        <s v="85001820159"/>
        <s v="94518310159"/>
        <s v="85009270159"/>
        <s v="85002270156"/>
        <s v="94517930155"/>
        <s v="08743720156"/>
        <s v="08633540151"/>
        <s v="02501250589"/>
        <s v="02030880153"/>
        <s v="05834460965"/>
        <s v="08587100150"/>
        <s v="87002750153"/>
        <s v="87003490155"/>
        <s v="08842980156"/>
        <s v="08629480156"/>
        <s v="08737990153"/>
        <s v="83007140151"/>
        <s v="07647090153"/>
        <s v="91014100159"/>
        <s v="83002900153"/>
        <s v="83000800157"/>
        <s v="83008300150"/>
        <s v="83004580151"/>
        <s v="87003390157"/>
        <s v="83011580152"/>
        <s v="83001150156"/>
        <s v="83001170154"/>
        <s v="87004570153"/>
        <s v="87003750152"/>
        <s v="85007750152"/>
        <s v="08001200156"/>
        <s v="08576910155"/>
        <s v="02280720968"/>
        <s v="09546790156"/>
        <s v="94034040157"/>
        <s v="02501350587"/>
        <s v="00593940125"/>
        <s v="09383750966"/>
        <s v="08583810158"/>
        <s v="10008350968"/>
        <s v="07340130157"/>
        <s v="09365500967"/>
        <s v="02587910585"/>
        <s v="09317130152"/>
        <s v="09155860969"/>
        <s v="94611410153"/>
        <s v="08268210963"/>
        <s v="03243880154"/>
        <s v="02968150157"/>
        <s v="83001210158"/>
        <s v="02399480967"/>
        <s v="07883650967"/>
        <s v="97817290154"/>
        <s v="07109910963"/>
        <s v="03352640159"/>
        <s v="MRLGPP76H42F839E"/>
        <s v="02318460132"/>
        <s v="09160920964"/>
        <s v="02651430965"/>
        <s v="03959350152"/>
        <s v="91135900156"/>
        <s v="03182760961"/>
        <s v="03553850961"/>
        <s v="05352630965"/>
        <s v="06652660967"/>
        <s v="08430450968"/>
        <s v="02791350966"/>
        <s v="09093980960"/>
        <s v="02909850139"/>
        <s v="01477970154"/>
        <s v="VLNLBT83T68I441X"/>
        <s v="04311250163"/>
        <s v="06236950967"/>
        <s v="08424260969"/>
        <s v="91134760155"/>
        <s v="04028360966"/>
        <s v="04485690962"/>
        <s v="06389910966"/>
        <s v="91144660155"/>
        <s v="06907070962"/>
        <s v="09145220969"/>
        <s v="09145880969"/>
        <s v="02893130969"/>
        <s v="CTNMNC79H65F205H"/>
        <s v="05568500960"/>
        <s v="08501010964"/>
        <s v="10362670969"/>
        <s v="04988000966"/>
        <s v="03067120968"/>
        <s v="07244540964"/>
        <s v="97426380586"/>
        <s v="00748010964"/>
        <s v="01063800153"/>
        <s v="CRRLTZ84R48B639S"/>
        <s v="90035390138"/>
        <s v="10436620966"/>
        <s v="06740090961"/>
        <s v="DLCLSE81H54D912B"/>
        <s v="83005620154"/>
        <s v="05343430962"/>
        <s v="BTTNMR74E57F704I"/>
        <s v="06241290961"/>
        <s v="06513340965"/>
        <s v="03819500962"/>
        <s v="06193840961"/>
        <s v="02709410969"/>
        <s v="02517150963"/>
        <s v="FRRSLV65M59F205M"/>
        <s v="03991940960"/>
        <s v="04124560154"/>
        <s v="05003660965"/>
        <s v="05379970964"/>
        <s v="05737160969"/>
        <s v="07910570964"/>
        <s v="RVRGDN84E52D286G"/>
        <s v="09520270969"/>
        <s v="CRMSRO90E62F205O"/>
        <s v="09847710960"/>
        <s v="04743350961"/>
        <s v="02965420157"/>
        <s v="01731060156"/>
        <s v="10922240964"/>
        <s v="RTORRT84A59M052Z"/>
        <s v="1085871094"/>
        <s v="NVRBBR69P47I625X"/>
        <s v="05834440967"/>
        <s v="05894640969"/>
        <s v="TKCGLS76S58Z129I"/>
        <s v="07581630964"/>
        <s v="08540870964"/>
        <s v="10126220960"/>
        <s v="00870790151"/>
        <s v="07634660968"/>
        <s v="01650780156"/>
        <s v="07887930969"/>
        <s v="06530790960"/>
        <s v="05106150963"/>
        <s v="CMOWDY80P61F205C"/>
        <s v="11027730966"/>
        <s v="03541540963"/>
        <s v="94637470157"/>
        <s v="VDLLSN77R50M052K"/>
        <s v="MNTFNC71E05M102Z"/>
        <s v="02249670965"/>
        <s v="08164040159"/>
        <n v="91135900156" u="1"/>
        <n v="83002540157" u="1"/>
        <n v="83002680151" u="1"/>
        <n v="83001210158" u="1"/>
        <n v="83000710158" u="1"/>
        <n v="83011950157" u="1"/>
        <n v="97426380586" u="1"/>
        <n v="10436620966" u="1"/>
        <n v="10362670969" u="1"/>
      </sharedItems>
    </cacheField>
    <cacheField name="Indirizzo" numFmtId="0">
      <sharedItems count="319">
        <s v="VIA DELLA VITTORIA ,2"/>
        <s v="G.VIGANO' 14"/>
        <s v="BATTISTI 13"/>
        <s v="FUMAGALLI 14"/>
        <s v="BUONARROTI, 40/A"/>
        <s v="MONTESSORI, 3"/>
        <s v="OBIZZONE, 35"/>
        <s v="RIMEMBRANZE 7"/>
        <s v="SAN SIRO, 27"/>
        <s v="MANDIONI, 26"/>
        <s v="DELLA VALLE 1"/>
        <s v="LEOPARDI 59"/>
        <s v="ALESSANDRO MANZONI 10"/>
        <s v="PORTA MUGNAIA 54"/>
        <s v="VIA OSCULATI 5"/>
        <s v="VIA L. DA VINCI 7"/>
        <s v="TRIVULZIO 8"/>
        <s v="MEYER 5"/>
        <s v="DE GASPERI 41"/>
        <s v="SANTA CATERINA 53"/>
        <s v="GIUSEPPE GARIBALDI, 10"/>
        <s v="ROMA 34"/>
        <s v="MANZONI, 13"/>
        <s v="PIAVE 6"/>
        <s v="VIA LIBERTA' 2"/>
        <s v="GIOVANNI PASCOLI 4"/>
        <s v="SCIESA 14"/>
        <s v="AGAZZI 1"/>
        <s v="GIUSEPPE PARINI 2"/>
        <s v="S.AMBROGIO 32"/>
        <s v="MANZONI 6"/>
        <s v="CAMPACCIO 1"/>
        <s v=" GIULIANA RONZONI 3"/>
        <s v="SAN LUIGI 1"/>
        <s v="TRASIMENO 2"/>
        <s v="IMMACOLATA, 2"/>
        <s v="SAN GIOVANNI BATTISTA 1"/>
        <s v="PADOVAN 15/A FR. C. NUOVA"/>
        <s v="FALCONE E BORSELLINO"/>
        <s v="XXV APRILE, 15"/>
        <s v="GARIBALDI 2"/>
        <s v="VOLTA 50"/>
        <s v="MANZONI 32"/>
        <s v="SAN DESIDERIO 10"/>
        <s v="DON MINZONI, 1"/>
        <s v="CONCILIAZIONE, 9"/>
        <s v="SANT'APOLLINARE, 6"/>
        <s v="S. PIETRO 16"/>
        <s v="NOVARA 7"/>
        <s v="SCIESA 20"/>
        <s v="DUE PALME 2"/>
        <s v="XXIV MAGGIO 8/10"/>
        <s v="VIA ALIPRANDI"/>
        <s v="SAN GIOVANNI BOSCO, 5"/>
        <s v="VIA STELVIO, 4"/>
        <s v="MADONNINA 10"/>
        <s v="TRENTO TRIESTE 4"/>
        <s v="BIZZOZZERO 8"/>
        <s v="PIAVE,5"/>
        <s v="TONALE 9"/>
        <s v="TITO SPERI 6"/>
        <s v="SUORE DEL COTTOLENGO, SNC"/>
        <s v="NOBEL,14"/>
        <s v="ORELLI 21"/>
        <s v="DELL'ASILO, 6"/>
        <s v="DE AMICIS, 17"/>
        <s v="GIOVANNI XXIII, 1"/>
        <s v="MATTEOTTI 21"/>
        <s v="MILANO 121"/>
        <s v="CONCORDIA 54"/>
        <s v="DEI CADUTI 41"/>
        <s v="S. MARGHERITA, 2"/>
        <s v="QUINTINO SELLA, 6"/>
        <s v="LOMBARDIA 180"/>
        <s v="MONTI E TOGNETTI 10"/>
        <s v="PARMENIDE, 3"/>
        <s v="LECCO, 6"/>
        <s v="PETRARCA 4"/>
        <s v="MONTE BARRO 6"/>
        <s v="MANARA, 10"/>
        <s v="MANTEGNA 27"/>
        <s v="DELLA TACCONA 16"/>
        <s v="MONTE SANTO 2"/>
        <s v="XX SETTEMBRE 16"/>
        <s v="SCUOLE N.2"/>
        <s v="BUONARROTI 47"/>
        <s v="BUONARROTI 106"/>
        <s v="MARELLI 10 MONZA"/>
        <s v="DUCA D'AOSTA 8"/>
        <s v="VIA GUERRAZZI, 33"/>
        <s v="G. DALLE BANDE NERE, 9"/>
        <s v="ANTONIO CEDERNA, 17"/>
        <s v="FERRARI 15"/>
        <s v="VIA RAMAZZOTTI 12"/>
        <s v="SAN GIUSEPPE 7"/>
        <s v="CHIESA 3"/>
        <s v="DON LOCATELLI 1"/>
        <s v="ACHILLE GRANDI 7"/>
        <s v="DON GNOCCHI 16"/>
        <s v="LAMARMORA 43"/>
        <s v="MONTELLO 276"/>
        <s v="TOTI 3"/>
        <s v="TORRICELLI 29"/>
        <s v="SANTINO DE NOVA 38"/>
        <s v="SAN CARLO 43"/>
        <s v="MARCONI 27"/>
        <s v="TRENTO E TRIESTE, 41"/>
        <s v="ARTURO RIVA 6"/>
        <s v="VIA MADRE LAURA,9"/>
        <s v="ROMA 26"/>
        <s v="DON DAVIDE COLLI 78"/>
        <s v="VIA TAVERNA,6"/>
        <s v="SAN GIOVANNI BOSCO, 9"/>
        <s v=" CAVOUR 2"/>
        <s v="SANTO STEFANO N. 32"/>
        <s v="VIALE SEGANTINI 12"/>
        <s v="VIA TULLO MASSARANI,4"/>
        <s v="PIAVE, 29"/>
        <s v="DE AMICIS 1 "/>
        <s v="DIAZ, 42"/>
        <s v="EDISON, 25"/>
        <s v="S. MADRE G. COMENSOLI, 3"/>
        <s v="SAN BERNARDO SNC"/>
        <s v="S. PIETRO, 6"/>
        <s v="ORSINI  35"/>
        <s v="TORNEAMENTO, 5"/>
        <s v="LUCIANO MANARA 34"/>
        <s v="SCHIAPARELLI 24"/>
        <s v="EDISON 54D"/>
        <s v="VERDI, 77"/>
        <s v="SAN BENEDETTO 49"/>
        <s v="SAN CARLO 4"/>
        <s v="MONTE GRAPPA, 17"/>
        <s v="VIA A. COLOMBO N. 2"/>
        <s v="SAN CARLO, 20"/>
        <s v="LUCIANO MANARA, 34"/>
        <s v="VIA DEI GAGGIOLI, 2"/>
        <s v="LECCO,6"/>
        <s v=" TORNEAMENTO, 5"/>
        <s v="APPIANI 1"/>
        <s v="MONTE OLIVETO 7"/>
        <s v="TORRICELLI 37"/>
        <s v="PARINI, 101"/>
        <s v="P.zza C. BATTISTI 1"/>
        <s v="VIA DEL TIGLIO 10"/>
        <s v="VIA S. GIUSEPPE 9/11"/>
        <s v="via San Domenico Savio n. 19"/>
        <s v="VIA GIACOMO MATTEOTTI,126"/>
        <s v="VIA CESARE BATTISTI 10  "/>
        <s v="VIA G. MAZZINI 6"/>
        <s v="VIA G.VIGANO' 14"/>
        <s v="VIA MARCONI 39"/>
        <s v="VIA BUONARROTI,40"/>
        <s v="VIA DONIZETTI 42 "/>
        <s v="LARGO MONTESSORI, 3"/>
        <s v="PIAZZA LIBERTA',32"/>
        <s v="VIA RESEGONE, 13"/>
        <s v="VIA OBIZZONE 35"/>
        <s v="VIA RIMEMBRANZE 7"/>
        <s v="VIA G.LEOPARDI 59 "/>
        <s v="via _FERRANTE BRIOSCHI n. 4"/>
        <s v="VIA SAN SIRO 27 "/>
        <s v="VIA PORTA D'ARNOLFO "/>
        <s v="VIA PORTA MUGNAIA 54 "/>
        <s v="VIA DELL'OLMO,28 "/>
        <s v="VIA LEGA LOMBARDIA,11 "/>
        <s v="VIA GRAMSCI"/>
        <s v="VIA G.MARCONI,5 "/>
        <s v="VIA VOLTURNO N. 80"/>
        <s v="VIA NAZARIO SAURO N.135"/>
        <s v="VIA DANTE ALIGHIERI N.111"/>
        <s v="VIA DORDERIO 26/28"/>
        <s v="VIA SANTA CLOTILDE, 9 "/>
        <s v="VIA S. LUIGI 5 "/>
        <s v="VIALE LOMBARDIA 147 "/>
        <s v="VIA F. MAGELLANO,40 "/>
        <s v="VIA GARIBALDI 10  "/>
        <s v="VIA MANZONI 15 "/>
        <s v="VIA DONATELLO N.24"/>
        <s v="VIA LIBERTA', 2 "/>
        <s v="VIA S. AMBROGIO 32 "/>
        <s v="VIA G. PARINI,2 "/>
        <s v="VIA BAZZINI CARNATE MB"/>
        <s v="VIA DON BORSANI"/>
        <s v="VIA MAZZINI,186 "/>
        <s v="VIA GINO SANDRI 36"/>
        <s v="VIA STRA MEDA 50 "/>
        <s v="PIAZZA A DIAZ 12 "/>
        <s v="via Brera 5 "/>
        <s v="VIA CAMPANIA 19 "/>
        <s v="VIA COPERNICO, 19 "/>
        <s v="VIA A.VOLTA 81"/>
        <s v="VIA BENACO 10"/>
        <s v="VIA SAN MARCO 18 "/>
        <s v="VIA GIULIANA RONZONI 3 "/>
        <s v="VIA TRASIMENO,2"/>
        <s v="VIALE INDIPENDENZA, 17 "/>
        <s v="VIA DON ENRICO TAZZOLI 24 "/>
        <s v="via REDIPUGLIA n. 12"/>
        <s v="P.ZA FALCONE  E BORSELLINO 18 "/>
        <s v="VIA DON MINZONI N.42"/>
        <s v="VIA EDMONDO DE AMICIS,84 "/>
        <s v="VIA ORIANA FALLACI__ n. _2_"/>
        <s v="PIAZZA CADUTI 1 "/>
        <s v="VIA SAN PIETRO,16"/>
        <s v="CORSO ITALIA,149 "/>
        <s v="PIAZZA MARTIRI DI FOSSOLI, 23 "/>
        <s v="VIA PODGORA, 4"/>
        <s v="VIA CANONICO VILLA 26/28 "/>
        <s v="VIA ADAMELLO SNC"/>
        <s v="VIA DIAZ, 7"/>
        <s v="VIA FERMI,5 "/>
        <s v="VIA STELVIO 4 "/>
        <s v="VIA FILIPPO NERI 23 "/>
        <s v="VIA DANTE ALIGHIERI,11"/>
        <s v="VIA CAVOUR, 46"/>
        <s v="VIA ALIPRANDI 6 "/>
        <s v="VIA MILANO, 91 "/>
        <s v="VIA ROMA N.49"/>
        <s v="VIA BERBADETTE N.4"/>
        <s v="VIA TORINO 43"/>
        <s v="VIA RIZZOLI, 4"/>
        <s v="VIA CAGLIO 2 LESMO"/>
        <s v="VIA XXV APRILE N.14 "/>
        <s v="VIA MONTE BIANCO, 131 "/>
        <s v="VIA MISSORI, 13"/>
        <s v="VIA GARIBALDI, 13"/>
        <s v="VIA GRANDI 3 "/>
        <s v="P.ZZA SUORE DEL COTTOLENGO SNC "/>
        <s v="VIA CAVALLOTTI 3 LISSONE"/>
        <s v="VIA LE DELLA REPUBBLICA"/>
        <s v="VIA MADONNA N. 5/9 "/>
        <s v="VIA REDIPUGLIA 3 "/>
        <s v="VIA MAZZINI 49 "/>
        <s v="VIA ORELLI 21 "/>
        <s v="VIA PIETRO ORSI 9 "/>
        <s v="VIA INDIPENDENZA 76"/>
        <s v="VIA CONCORDIA 54 "/>
        <s v="VIA INDIPENDENZA 13 "/>
        <s v="VIA CONCORDIA 41"/>
        <s v="VIA DEI CADUTI 41"/>
        <s v="VIALE PETRARCA 4 "/>
        <s v="VIA DEBUSSY,10 "/>
        <s v="VIA POLIZIANO, 2"/>
        <s v="PIAZZA MATTEOTTI, 1"/>
        <s v="VIA BERTACCHI"/>
        <s v="VIA TAZZOLI,4 "/>
        <s v="VIA NAZARIO SAURO "/>
        <s v="VIA MONTE BIANCO, 13"/>
        <s v="VIA TOTI 36/A"/>
        <s v="VIA CARLO ALBERTO 48 "/>
        <s v="VIA BORGAZZI 143"/>
        <s v="VIA MONTE BARRO 6 "/>
        <s v="VIA MAGENTA,4"/>
        <s v="VIA PERGOLESI, 33"/>
        <s v="VIA ENRICO DA MONZA 7 "/>
        <s v="VIA DE MARCHI,18"/>
        <s v="VIA BUCCARI, 9"/>
        <s v="VIA ANGELO RAMAZZOTTI 28, "/>
        <s v="VIA TACCONA 16 "/>
        <s v="VIA LUIGI NEGRELLI 21 "/>
        <s v="VIA XX SETTEMBRE 16 "/>
        <s v="via Wagner,14 "/>
        <s v="VIA BIANCAMANO, 14"/>
        <s v="VIA CARLO MONTANARI 3/C "/>
        <s v="VIA S. MERCADANTE,38 "/>
        <s v="VIA RANDACCIO, 11"/>
        <s v="VIALE LOMBARDIA 180"/>
        <s v="VIA CARLO MONTANARI 19 "/>
        <s v="VIA ANTONIO CEDERNA, 38 "/>
        <s v="VIA GALVANI 2"/>
        <s v="VIA TOGLIATTI, 3"/>
        <s v="VIA AMEDEO SCURATTI N.7 "/>
        <s v="PIAZZA CHIESA, 3 "/>
        <s v="VIA FRATELLI BANDIERA 2 "/>
        <s v="VIA D'ANNUNZIO, 4 "/>
        <s v="VIA SCHIAPPARELLI 24"/>
        <s v="VIA LAMARMORA 43 "/>
        <s v="VIA MONDELLO 273 "/>
        <s v="VIA RAFFAELLO SANZIO 29 "/>
        <s v="VIA ORCELLETTO 25/B "/>
        <s v="VIA VERDI 83 "/>
        <s v="VIA RESEGONE 52"/>
        <s v="via L. DA VINCI n. 1 -2/A "/>
        <s v="VIA STELVIO, 2"/>
        <s v="VIA SAN ROCCO 81 "/>
        <s v="VIA GRANDI 7 "/>
        <s v="VIA VALASSINA 40"/>
        <s v="VIA MARZABOTTO, 13 "/>
        <s v="VIA MACALLè 14-16 "/>
        <s v="VIA MONTE ROSA 25"/>
        <s v="VIA GIOBERTI, 9"/>
        <s v="VIA PO, 12"/>
        <s v="CORSO GARIBALDI 89 "/>
        <s v="CORSO MARCONI 27 "/>
        <s v="VIA GIOVANNI DA SOVICO 66 "/>
        <s v="VIA VALFREDDA 27 "/>
        <s v="VIA DON D.COLLI N.78 "/>
        <s v="VIA ROMA, 6"/>
        <s v="VIA TAVERNA 4 "/>
        <s v="VIA CASCINA VEGA,4"/>
        <s v="VIA CAVOUR N.2"/>
        <s v="VIA S.G. BOSCO, 9 "/>
        <s v="VIA A. SOLARI 34/B"/>
        <s v="VIALE BRIANZA 126"/>
        <s v="VIA SOLARI 34/A "/>
        <s v="VIA RESEGONE, 5"/>
        <s v="via Nazario Sauro n. 24 "/>
        <s v="VIA A. MANZONI, 9/11 "/>
        <s v="VIA CELLINI 13 "/>
        <s v="VIA PIAVE N.29"/>
        <s v="VIA ENERGY PARK N.11/A"/>
        <s v="VIA ALDO MOTTA, 20 "/>
        <s v="VIA DIAZ, 42 "/>
        <s v="PIAZZA MARCONI 7D "/>
        <s v="VIA FIUME 7 "/>
        <s v="VIA DE AMICIS,1 "/>
        <s v="VIA ISARCO, 22 "/>
        <s v="VIA XX APRILE, 18 "/>
      </sharedItems>
    </cacheField>
    <cacheField name="SALDO A.S. 20/21 + ACC. A.S. 21/22 (LORDO)" numFmtId="43">
      <sharedItems containsString="0" containsBlank="1" containsNumber="1" minValue="0" maxValue="380209.24000000005"/>
    </cacheField>
    <cacheField name="SALDO A.S. 20/21 ALUNNI DISABILI (LORDO)" numFmtId="43">
      <sharedItems containsString="0" containsBlank="1" containsNumber="1" minValue="0" maxValue="104352.19282717496"/>
    </cacheField>
    <cacheField name="RESIDUI/ CONGUAGLI ANNI PRECEDENTI (TOTALE LORDO)" numFmtId="43">
      <sharedItems containsString="0" containsBlank="1" containsNumber="1" minValue="182.84" maxValue="18090.939999999999"/>
    </cacheField>
    <cacheField name="SEZIONI PRIMAVERA A.S. 20/21 (LORDO)" numFmtId="43">
      <sharedItems containsString="0" containsBlank="1" containsNumber="1" minValue="3093.15" maxValue="7732.88"/>
    </cacheField>
    <cacheField name="ALTERNANZA SCUOLA-LAVORO SALDO 20/21 (LORDO)" numFmtId="43">
      <sharedItems containsString="0" containsBlank="1" containsNumber="1" minValue="279.26" maxValue="4611.82"/>
    </cacheField>
    <cacheField name="ALTERNANZA SCUOLA-LAVORO ACC. 21/22 (LORDO)" numFmtId="43">
      <sharedItems containsString="0" containsBlank="1" containsNumber="1" minValue="167.11" maxValue="3686.32"/>
    </cacheField>
    <cacheField name="SERVIZI INFANZIA 0 - 3 ANNI 20/21 (LORDO)" numFmtId="43">
      <sharedItems containsString="0" containsBlank="1" containsNumber="1" minValue="725.43000000000006" maxValue="27321.15"/>
    </cacheField>
    <cacheField name="TOTALE LORDO" numFmtId="43">
      <sharedItems containsSemiMixedTypes="0" containsString="0" containsNumber="1" minValue="0" maxValue="431758.01658914727"/>
    </cacheField>
    <cacheField name="IRES 4%" numFmtId="43">
      <sharedItems containsSemiMixedTypes="0" containsString="0" containsNumber="1" minValue="0" maxValue="17270.32066356589"/>
    </cacheField>
    <cacheField name="BOLLO (€2,00)" numFmtId="43">
      <sharedItems containsSemiMixedTypes="0" containsString="0" containsNumber="1" containsInteger="1" minValue="0" maxValue="10"/>
    </cacheField>
    <cacheField name="TOTALE NETTO" numFmtId="43">
      <sharedItems containsSemiMixedTypes="0" containsString="0" containsNumber="1" minValue="0" maxValue="414481.69592558139"/>
    </cacheField>
    <cacheField name="COVID-19 SANIF. LOCALI A.S. 19/20 - RESTI  (*)" numFmtId="43">
      <sharedItems containsString="0" containsBlank="1" containsNumber="1" minValue="350.9" maxValue="2240.29"/>
    </cacheField>
    <cacheField name="COVID-19 ESAMI STATO A.S. 20/21 (*)" numFmtId="43">
      <sharedItems containsString="0" containsBlank="1" containsNumber="1" minValue="473.63" maxValue="6538.29"/>
    </cacheField>
    <cacheField name="COVID-19 DAD A.S.19/20 - RESTI (*)" numFmtId="43">
      <sharedItems containsString="0" containsBlank="1" containsNumber="1" minValue="92.04" maxValue="884.49"/>
    </cacheField>
    <cacheField name="TOTALE CONTRIBUTI COVID-19 A.S.19/20 (*)" numFmtId="43">
      <sharedItems containsString="0" containsBlank="1" containsNumber="1" minValue="0" maxValue="9663.07"/>
    </cacheField>
    <cacheField name="ENTE GESTORE" numFmtId="43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4">
  <r>
    <n v="1"/>
    <s v="MB"/>
    <x v="0"/>
    <s v="MB1A265007"/>
    <x v="0"/>
    <x v="0"/>
    <x v="0"/>
    <x v="0"/>
    <n v="44091.31"/>
    <n v="29238.559180327866"/>
    <m/>
    <m/>
    <m/>
    <m/>
    <m/>
    <n v="73329.869180327863"/>
    <n v="2933.1947672131146"/>
    <n v="4"/>
    <n v="70392.674413114742"/>
    <m/>
    <m/>
    <m/>
    <n v="0"/>
    <m/>
  </r>
  <r>
    <n v="2"/>
    <s v="MB"/>
    <x v="0"/>
    <s v="MB1A26700V"/>
    <x v="1"/>
    <x v="1"/>
    <x v="1"/>
    <x v="1"/>
    <n v="78393.7"/>
    <n v="0"/>
    <m/>
    <n v="5413.01"/>
    <m/>
    <m/>
    <m/>
    <n v="83806.709999999992"/>
    <n v="3352.2683999999999"/>
    <n v="4"/>
    <n v="80450.441599999991"/>
    <m/>
    <m/>
    <m/>
    <n v="0"/>
    <m/>
  </r>
  <r>
    <n v="3"/>
    <s v="MB"/>
    <x v="0"/>
    <s v="MB1ACM5004"/>
    <x v="2"/>
    <x v="1"/>
    <x v="2"/>
    <x v="2"/>
    <n v="9788.92"/>
    <n v="32663.86294117647"/>
    <m/>
    <m/>
    <m/>
    <m/>
    <m/>
    <n v="42452.782941176469"/>
    <n v="1698.1113176470587"/>
    <n v="4"/>
    <n v="40750.671623529408"/>
    <m/>
    <m/>
    <m/>
    <n v="0"/>
    <m/>
  </r>
  <r>
    <n v="4"/>
    <s v="MB"/>
    <x v="0"/>
    <s v="MB1A27000P"/>
    <x v="3"/>
    <x v="2"/>
    <x v="3"/>
    <x v="3"/>
    <n v="32657.18"/>
    <n v="0"/>
    <m/>
    <m/>
    <m/>
    <m/>
    <m/>
    <n v="32657.18"/>
    <n v="1306.2872"/>
    <n v="4"/>
    <n v="31346.892800000001"/>
    <m/>
    <m/>
    <m/>
    <n v="0"/>
    <m/>
  </r>
  <r>
    <n v="5"/>
    <s v="MB"/>
    <x v="0"/>
    <s v="MB1AZ0500Q"/>
    <x v="4"/>
    <x v="2"/>
    <x v="4"/>
    <x v="4"/>
    <n v="36522.120000000003"/>
    <n v="12380.408095238095"/>
    <m/>
    <m/>
    <m/>
    <m/>
    <m/>
    <n v="48902.5280952381"/>
    <n v="1956.1011238095241"/>
    <n v="6"/>
    <n v="46940.426971428577"/>
    <m/>
    <m/>
    <m/>
    <n v="0"/>
    <m/>
  </r>
  <r>
    <n v="6"/>
    <s v="MB"/>
    <x v="0"/>
    <s v="MB1A27500T"/>
    <x v="5"/>
    <x v="3"/>
    <x v="5"/>
    <x v="5"/>
    <n v="78393.7"/>
    <n v="6698.2012500000001"/>
    <m/>
    <n v="5413.01"/>
    <m/>
    <m/>
    <m/>
    <n v="90504.91124999999"/>
    <n v="3620.1964499999995"/>
    <n v="6"/>
    <n v="86878.714799999987"/>
    <m/>
    <m/>
    <m/>
    <n v="0"/>
    <m/>
  </r>
  <r>
    <n v="7"/>
    <s v="MB"/>
    <x v="0"/>
    <s v="MB1A278009"/>
    <x v="6"/>
    <x v="4"/>
    <x v="6"/>
    <x v="6"/>
    <n v="44091.31"/>
    <n v="9146.7582352941172"/>
    <m/>
    <m/>
    <m/>
    <m/>
    <m/>
    <n v="53238.068235294115"/>
    <n v="2129.5227294117644"/>
    <n v="4"/>
    <n v="51104.54550588235"/>
    <m/>
    <m/>
    <m/>
    <n v="0"/>
    <m/>
  </r>
  <r>
    <n v="8"/>
    <s v="MB"/>
    <x v="0"/>
    <s v="MB1A281005"/>
    <x v="7"/>
    <x v="5"/>
    <x v="7"/>
    <x v="7"/>
    <n v="44091.31"/>
    <n v="0"/>
    <m/>
    <n v="5413.01"/>
    <m/>
    <m/>
    <m/>
    <n v="49504.32"/>
    <n v="1980.1728000000001"/>
    <n v="4"/>
    <n v="47520.147199999999"/>
    <m/>
    <m/>
    <m/>
    <n v="0"/>
    <m/>
  </r>
  <r>
    <n v="9"/>
    <s v="MB"/>
    <x v="0"/>
    <s v="MB1A282001"/>
    <x v="8"/>
    <x v="5"/>
    <x v="8"/>
    <x v="8"/>
    <n v="44091.31"/>
    <n v="0"/>
    <m/>
    <n v="3093.15"/>
    <m/>
    <m/>
    <m/>
    <n v="47184.46"/>
    <n v="1887.3784000000001"/>
    <n v="4"/>
    <n v="45293.081599999998"/>
    <m/>
    <m/>
    <m/>
    <n v="0"/>
    <m/>
  </r>
  <r>
    <n v="10"/>
    <s v="MB"/>
    <x v="0"/>
    <s v="MB1A28300R"/>
    <x v="9"/>
    <x v="5"/>
    <x v="9"/>
    <x v="9"/>
    <n v="21223.050000000003"/>
    <n v="24817.522941176467"/>
    <m/>
    <m/>
    <m/>
    <m/>
    <m/>
    <n v="46040.57294117647"/>
    <n v="1841.6229176470588"/>
    <n v="4"/>
    <n v="44194.950023529411"/>
    <m/>
    <m/>
    <m/>
    <n v="0"/>
    <m/>
  </r>
  <r>
    <n v="11"/>
    <s v="MB"/>
    <x v="0"/>
    <s v="MB1A28500C"/>
    <x v="10"/>
    <x v="5"/>
    <x v="10"/>
    <x v="10"/>
    <n v="32657.18"/>
    <n v="0"/>
    <m/>
    <m/>
    <m/>
    <m/>
    <m/>
    <n v="32657.18"/>
    <n v="1306.2872"/>
    <n v="2"/>
    <n v="31348.892800000001"/>
    <m/>
    <m/>
    <m/>
    <n v="0"/>
    <m/>
  </r>
  <r>
    <n v="12"/>
    <s v="MB"/>
    <x v="0"/>
    <s v="MB1ATB500G"/>
    <x v="11"/>
    <x v="5"/>
    <x v="11"/>
    <x v="11"/>
    <n v="21223.050000000003"/>
    <n v="14686.927575757576"/>
    <m/>
    <n v="3093.15"/>
    <m/>
    <m/>
    <m/>
    <n v="39003.127575757579"/>
    <n v="1560.1251030303031"/>
    <n v="6"/>
    <n v="37437.002472727276"/>
    <m/>
    <m/>
    <m/>
    <n v="0"/>
    <m/>
  </r>
  <r>
    <n v="13"/>
    <s v="MB"/>
    <x v="0"/>
    <s v="MB1A286008"/>
    <x v="12"/>
    <x v="5"/>
    <x v="12"/>
    <x v="12"/>
    <n v="44091.31"/>
    <n v="0"/>
    <n v="12059.45"/>
    <n v="5413.01"/>
    <m/>
    <m/>
    <m/>
    <n v="61563.77"/>
    <n v="2462.5508"/>
    <n v="8"/>
    <n v="59093.2192"/>
    <n v="350.9"/>
    <m/>
    <n v="92.04"/>
    <n v="442.94"/>
    <m/>
  </r>
  <r>
    <n v="14"/>
    <s v="MB"/>
    <x v="0"/>
    <s v="MB1A287004"/>
    <x v="13"/>
    <x v="6"/>
    <x v="13"/>
    <x v="13"/>
    <n v="112696.09"/>
    <n v="31615.985135135135"/>
    <n v="2887.08"/>
    <n v="7732.88"/>
    <m/>
    <m/>
    <m/>
    <n v="154932.03513513511"/>
    <n v="6197.2814054054043"/>
    <n v="8"/>
    <n v="148726.75372972971"/>
    <m/>
    <m/>
    <m/>
    <n v="0"/>
    <m/>
  </r>
  <r>
    <n v="15"/>
    <s v="MB"/>
    <x v="0"/>
    <s v="MB1A28800X"/>
    <x v="14"/>
    <x v="6"/>
    <x v="14"/>
    <x v="14"/>
    <n v="32657.18"/>
    <n v="12586.682195121952"/>
    <m/>
    <m/>
    <m/>
    <m/>
    <m/>
    <n v="45243.862195121954"/>
    <n v="1809.7544878048782"/>
    <n v="4"/>
    <n v="43430.107707317075"/>
    <m/>
    <m/>
    <m/>
    <n v="0"/>
    <m/>
  </r>
  <r>
    <n v="16"/>
    <s v="MB"/>
    <x v="0"/>
    <s v="MB1A29600V"/>
    <x v="15"/>
    <x v="7"/>
    <x v="15"/>
    <x v="15"/>
    <n v="89827.829999999987"/>
    <n v="37653.086225165564"/>
    <m/>
    <m/>
    <m/>
    <m/>
    <m/>
    <n v="127480.91622516555"/>
    <n v="5099.2366490066224"/>
    <n v="4"/>
    <n v="122377.67957615893"/>
    <m/>
    <m/>
    <m/>
    <n v="0"/>
    <m/>
  </r>
  <r>
    <n v="17"/>
    <s v="MB"/>
    <x v="0"/>
    <s v="MB1A29800E"/>
    <x v="16"/>
    <x v="8"/>
    <x v="16"/>
    <x v="16"/>
    <n v="32657.18"/>
    <n v="13789.947777777777"/>
    <m/>
    <m/>
    <m/>
    <m/>
    <m/>
    <n v="46447.12777777778"/>
    <n v="1857.8851111111112"/>
    <n v="4"/>
    <n v="44585.242666666665"/>
    <m/>
    <m/>
    <m/>
    <n v="0"/>
    <m/>
  </r>
  <r>
    <n v="18"/>
    <s v="MB"/>
    <x v="0"/>
    <s v="MB1A29900A"/>
    <x v="17"/>
    <x v="8"/>
    <x v="17"/>
    <x v="17"/>
    <n v="44091.31"/>
    <n v="0"/>
    <m/>
    <m/>
    <m/>
    <m/>
    <m/>
    <n v="44091.31"/>
    <n v="1763.6523999999999"/>
    <n v="2"/>
    <n v="42325.657599999999"/>
    <m/>
    <m/>
    <m/>
    <n v="0"/>
    <m/>
  </r>
  <r>
    <n v="19"/>
    <s v="MB"/>
    <x v="0"/>
    <s v="MB1A300009"/>
    <x v="18"/>
    <x v="9"/>
    <x v="18"/>
    <x v="18"/>
    <n v="78393.7"/>
    <n v="0"/>
    <m/>
    <m/>
    <m/>
    <m/>
    <m/>
    <n v="78393.7"/>
    <n v="3135.748"/>
    <n v="2"/>
    <n v="75255.95199999999"/>
    <m/>
    <m/>
    <m/>
    <n v="0"/>
    <m/>
  </r>
  <r>
    <n v="20"/>
    <s v="MB"/>
    <x v="0"/>
    <s v="MB1A301005"/>
    <x v="19"/>
    <x v="9"/>
    <x v="19"/>
    <x v="19"/>
    <n v="66959.569999999992"/>
    <n v="13031.7998540146"/>
    <m/>
    <m/>
    <m/>
    <m/>
    <m/>
    <n v="79991.3698540146"/>
    <n v="3199.6547941605841"/>
    <n v="4"/>
    <n v="76787.715059854017"/>
    <m/>
    <m/>
    <m/>
    <n v="0"/>
    <m/>
  </r>
  <r>
    <n v="21"/>
    <s v="MB"/>
    <x v="0"/>
    <s v="MB1A30400L"/>
    <x v="20"/>
    <x v="10"/>
    <x v="20"/>
    <x v="20"/>
    <n v="55525.440000000002"/>
    <n v="0"/>
    <m/>
    <m/>
    <m/>
    <m/>
    <m/>
    <n v="55525.440000000002"/>
    <n v="2221.0176000000001"/>
    <n v="2"/>
    <n v="53302.422400000003"/>
    <m/>
    <m/>
    <m/>
    <n v="0"/>
    <m/>
  </r>
  <r>
    <n v="22"/>
    <s v="MB"/>
    <x v="0"/>
    <s v="MB1A30500C"/>
    <x v="21"/>
    <x v="11"/>
    <x v="21"/>
    <x v="21"/>
    <n v="66959.569999999992"/>
    <n v="15246.423333333332"/>
    <m/>
    <m/>
    <m/>
    <m/>
    <m/>
    <n v="82205.993333333317"/>
    <n v="3288.2397333333329"/>
    <n v="4"/>
    <n v="78913.753599999982"/>
    <m/>
    <m/>
    <m/>
    <n v="0"/>
    <m/>
  </r>
  <r>
    <n v="23"/>
    <s v="MB"/>
    <x v="0"/>
    <s v="MB1A56500T"/>
    <x v="22"/>
    <x v="11"/>
    <x v="22"/>
    <x v="22"/>
    <n v="44091.31"/>
    <n v="0"/>
    <m/>
    <m/>
    <m/>
    <m/>
    <m/>
    <n v="44091.31"/>
    <n v="1763.6523999999999"/>
    <n v="2"/>
    <n v="42325.657599999999"/>
    <m/>
    <m/>
    <m/>
    <n v="0"/>
    <m/>
  </r>
  <r>
    <n v="24"/>
    <s v="MB"/>
    <x v="0"/>
    <s v="MB1AG1500H"/>
    <x v="23"/>
    <x v="11"/>
    <x v="23"/>
    <x v="23"/>
    <n v="44091.31"/>
    <n v="18142.108115942028"/>
    <m/>
    <m/>
    <m/>
    <m/>
    <m/>
    <n v="62233.418115942026"/>
    <n v="2489.3367246376811"/>
    <n v="4"/>
    <n v="59740.081391304346"/>
    <m/>
    <m/>
    <m/>
    <n v="0"/>
    <m/>
  </r>
  <r>
    <n v="25"/>
    <s v="MB"/>
    <x v="0"/>
    <s v="MB1A31100Q"/>
    <x v="24"/>
    <x v="12"/>
    <x v="24"/>
    <x v="24"/>
    <n v="66959.569999999992"/>
    <n v="47353.614000000001"/>
    <m/>
    <m/>
    <m/>
    <m/>
    <m/>
    <n v="114313.18399999999"/>
    <n v="4572.52736"/>
    <n v="4"/>
    <n v="109736.65664"/>
    <m/>
    <m/>
    <m/>
    <n v="0"/>
    <m/>
  </r>
  <r>
    <n v="26"/>
    <s v="MB"/>
    <x v="0"/>
    <s v="MB1A31200G"/>
    <x v="25"/>
    <x v="13"/>
    <x v="25"/>
    <x v="25"/>
    <n v="32657.18"/>
    <n v="12586.682195121952"/>
    <m/>
    <m/>
    <m/>
    <m/>
    <m/>
    <n v="45243.862195121954"/>
    <n v="1809.7544878048782"/>
    <n v="4"/>
    <n v="43430.107707317075"/>
    <m/>
    <m/>
    <m/>
    <n v="0"/>
    <m/>
  </r>
  <r>
    <n v="27"/>
    <s v="MB"/>
    <x v="0"/>
    <s v="MB1A31300B"/>
    <x v="26"/>
    <x v="13"/>
    <x v="26"/>
    <x v="26"/>
    <n v="55525.440000000002"/>
    <n v="32408.162352941177"/>
    <m/>
    <m/>
    <m/>
    <m/>
    <m/>
    <n v="87933.602352941176"/>
    <n v="0"/>
    <n v="0"/>
    <n v="87933.602352941176"/>
    <m/>
    <m/>
    <m/>
    <n v="0"/>
    <m/>
  </r>
  <r>
    <n v="28"/>
    <s v="MB"/>
    <x v="0"/>
    <s v="MB1A314007"/>
    <x v="27"/>
    <x v="13"/>
    <x v="26"/>
    <x v="27"/>
    <n v="55525.440000000002"/>
    <n v="21822.453396226414"/>
    <m/>
    <m/>
    <m/>
    <m/>
    <m/>
    <n v="77347.893396226413"/>
    <n v="0"/>
    <n v="0"/>
    <n v="77347.893396226413"/>
    <m/>
    <m/>
    <m/>
    <n v="0"/>
    <m/>
  </r>
  <r>
    <n v="29"/>
    <s v="MB"/>
    <x v="0"/>
    <s v="MB1A315003"/>
    <x v="28"/>
    <x v="13"/>
    <x v="27"/>
    <x v="28"/>
    <n v="32657.18"/>
    <n v="0"/>
    <m/>
    <n v="3093.15"/>
    <m/>
    <m/>
    <m/>
    <n v="35750.33"/>
    <n v="1430.0132000000001"/>
    <n v="4"/>
    <n v="34316.316800000001"/>
    <m/>
    <m/>
    <m/>
    <n v="0"/>
    <m/>
  </r>
  <r>
    <n v="30"/>
    <s v="MB"/>
    <x v="0"/>
    <s v="MB1A31600V"/>
    <x v="29"/>
    <x v="13"/>
    <x v="28"/>
    <x v="29"/>
    <n v="78393.7"/>
    <n v="35059.502173913039"/>
    <m/>
    <n v="7732.88"/>
    <m/>
    <m/>
    <m/>
    <n v="121186.08217391305"/>
    <n v="4847.4432869565217"/>
    <n v="6"/>
    <n v="116332.63888695653"/>
    <m/>
    <m/>
    <m/>
    <n v="0"/>
    <m/>
  </r>
  <r>
    <n v="31"/>
    <s v="MB"/>
    <x v="0"/>
    <s v="MB1AOS500A"/>
    <x v="30"/>
    <x v="13"/>
    <x v="29"/>
    <x v="30"/>
    <n v="32657.18"/>
    <n v="0"/>
    <m/>
    <m/>
    <m/>
    <m/>
    <m/>
    <n v="32657.18"/>
    <n v="1306.2872"/>
    <n v="2"/>
    <n v="31348.892800000001"/>
    <m/>
    <m/>
    <m/>
    <n v="0"/>
    <m/>
  </r>
  <r>
    <n v="32"/>
    <s v="MB"/>
    <x v="0"/>
    <s v="MB1A32600D"/>
    <x v="31"/>
    <x v="14"/>
    <x v="30"/>
    <x v="31"/>
    <n v="78393.7"/>
    <n v="29487.010097087379"/>
    <m/>
    <m/>
    <m/>
    <m/>
    <m/>
    <n v="107880.71009708737"/>
    <n v="4315.228403883495"/>
    <n v="4"/>
    <n v="103561.48169320388"/>
    <m/>
    <m/>
    <m/>
    <n v="0"/>
    <m/>
  </r>
  <r>
    <n v="33"/>
    <s v="MB"/>
    <x v="0"/>
    <s v="MB1A33200R"/>
    <x v="32"/>
    <x v="15"/>
    <x v="31"/>
    <x v="32"/>
    <n v="89827.829999999987"/>
    <n v="11645.313262032087"/>
    <m/>
    <m/>
    <m/>
    <m/>
    <m/>
    <n v="101473.14326203207"/>
    <n v="4058.9257304812827"/>
    <n v="4"/>
    <n v="97410.217531550792"/>
    <m/>
    <m/>
    <m/>
    <n v="0"/>
    <m/>
  </r>
  <r>
    <n v="34"/>
    <s v="MB"/>
    <x v="0"/>
    <s v="MB1A33300L"/>
    <x v="33"/>
    <x v="15"/>
    <x v="32"/>
    <x v="33"/>
    <n v="66959.569999999992"/>
    <n v="0"/>
    <m/>
    <m/>
    <m/>
    <m/>
    <m/>
    <n v="66959.569999999992"/>
    <n v="2678.3827999999999"/>
    <n v="2"/>
    <n v="64279.187199999993"/>
    <m/>
    <m/>
    <m/>
    <n v="0"/>
    <m/>
  </r>
  <r>
    <n v="35"/>
    <s v="MB"/>
    <x v="0"/>
    <s v="MB1A33400C"/>
    <x v="34"/>
    <x v="15"/>
    <x v="33"/>
    <x v="34"/>
    <n v="66959.569999999992"/>
    <n v="7306.0652380952379"/>
    <m/>
    <n v="7732.88"/>
    <m/>
    <m/>
    <m/>
    <n v="81998.515238095235"/>
    <n v="3279.9406095238096"/>
    <n v="6"/>
    <n v="78712.574628571427"/>
    <m/>
    <m/>
    <m/>
    <n v="0"/>
    <m/>
  </r>
  <r>
    <n v="36"/>
    <s v="MB"/>
    <x v="0"/>
    <s v="MB1A335008"/>
    <x v="35"/>
    <x v="15"/>
    <x v="34"/>
    <x v="35"/>
    <n v="112696.09"/>
    <n v="50177.534651162787"/>
    <n v="2912.24"/>
    <m/>
    <m/>
    <m/>
    <m/>
    <n v="165785.86465116276"/>
    <n v="6631.434586046511"/>
    <n v="6"/>
    <n v="159148.43006511626"/>
    <m/>
    <m/>
    <m/>
    <n v="0"/>
    <m/>
  </r>
  <r>
    <n v="37"/>
    <s v="MB"/>
    <x v="0"/>
    <s v="MB1A34500V"/>
    <x v="36"/>
    <x v="16"/>
    <x v="35"/>
    <x v="36"/>
    <n v="55525.440000000002"/>
    <n v="0"/>
    <m/>
    <m/>
    <m/>
    <m/>
    <m/>
    <n v="55525.440000000002"/>
    <n v="2221.0176000000001"/>
    <n v="2"/>
    <n v="53302.422400000003"/>
    <m/>
    <m/>
    <m/>
    <n v="0"/>
    <m/>
  </r>
  <r>
    <n v="38"/>
    <s v="MB"/>
    <x v="0"/>
    <s v="MB1A34600P"/>
    <x v="37"/>
    <x v="16"/>
    <x v="36"/>
    <x v="37"/>
    <n v="21223.050000000003"/>
    <n v="24817.522941176467"/>
    <m/>
    <m/>
    <m/>
    <m/>
    <m/>
    <n v="46040.57294117647"/>
    <n v="1841.6229176470588"/>
    <n v="4"/>
    <n v="44194.950023529411"/>
    <m/>
    <m/>
    <m/>
    <n v="0"/>
    <m/>
  </r>
  <r>
    <n v="39"/>
    <s v="MB"/>
    <x v="0"/>
    <s v="MB1A41500T"/>
    <x v="38"/>
    <x v="17"/>
    <x v="4"/>
    <x v="38"/>
    <n v="32657.18"/>
    <n v="0"/>
    <m/>
    <m/>
    <m/>
    <m/>
    <m/>
    <n v="32657.18"/>
    <n v="1306.2872"/>
    <n v="2"/>
    <n v="31348.892800000001"/>
    <m/>
    <m/>
    <m/>
    <n v="0"/>
    <m/>
  </r>
  <r>
    <n v="40"/>
    <s v="MB"/>
    <x v="0"/>
    <s v="MB1AAB500H"/>
    <x v="39"/>
    <x v="17"/>
    <x v="37"/>
    <x v="39"/>
    <n v="55525.440000000002"/>
    <n v="8596.9068421052634"/>
    <m/>
    <m/>
    <m/>
    <m/>
    <m/>
    <n v="64122.346842105268"/>
    <n v="0"/>
    <n v="0"/>
    <n v="64122.346842105268"/>
    <m/>
    <m/>
    <m/>
    <n v="0"/>
    <m/>
  </r>
  <r>
    <n v="41"/>
    <s v="MB"/>
    <x v="0"/>
    <s v="MB1A35900R"/>
    <x v="40"/>
    <x v="18"/>
    <x v="38"/>
    <x v="40"/>
    <n v="21223.050000000003"/>
    <n v="0"/>
    <m/>
    <m/>
    <m/>
    <m/>
    <m/>
    <n v="21223.050000000003"/>
    <n v="848.92200000000014"/>
    <n v="2"/>
    <n v="20372.128000000004"/>
    <m/>
    <m/>
    <m/>
    <n v="0"/>
    <m/>
  </r>
  <r>
    <n v="42"/>
    <s v="MB"/>
    <x v="0"/>
    <s v="MB1A360001"/>
    <x v="41"/>
    <x v="18"/>
    <x v="39"/>
    <x v="41"/>
    <n v="66959.569999999992"/>
    <n v="8102.0405882352943"/>
    <m/>
    <m/>
    <m/>
    <m/>
    <m/>
    <n v="75061.610588235286"/>
    <n v="3002.4644235294113"/>
    <n v="4"/>
    <n v="72055.146164705875"/>
    <m/>
    <m/>
    <m/>
    <n v="0"/>
    <m/>
  </r>
  <r>
    <n v="43"/>
    <s v="MB"/>
    <x v="0"/>
    <s v="MB1A36100R"/>
    <x v="42"/>
    <x v="18"/>
    <x v="40"/>
    <x v="42"/>
    <n v="55525.440000000002"/>
    <n v="25089.659999999996"/>
    <m/>
    <m/>
    <m/>
    <m/>
    <m/>
    <n v="80615.100000000006"/>
    <n v="3224.6040000000003"/>
    <n v="4"/>
    <n v="77386.495999999999"/>
    <m/>
    <m/>
    <m/>
    <n v="0"/>
    <m/>
  </r>
  <r>
    <n v="44"/>
    <s v="MB"/>
    <x v="0"/>
    <s v="MB1A57500C"/>
    <x v="43"/>
    <x v="19"/>
    <x v="41"/>
    <x v="43"/>
    <n v="47956.25"/>
    <n v="0"/>
    <n v="182.84"/>
    <n v="5413.01"/>
    <m/>
    <m/>
    <m/>
    <n v="53552.1"/>
    <n v="0"/>
    <n v="6"/>
    <n v="53546.1"/>
    <m/>
    <m/>
    <m/>
    <n v="0"/>
    <m/>
  </r>
  <r>
    <n v="45"/>
    <s v="MB"/>
    <x v="0"/>
    <s v="MB1A36600X"/>
    <x v="44"/>
    <x v="20"/>
    <x v="42"/>
    <x v="44"/>
    <n v="78393.7"/>
    <n v="38762.048571428575"/>
    <m/>
    <m/>
    <m/>
    <m/>
    <m/>
    <n v="117155.74857142857"/>
    <n v="4686.2299428571432"/>
    <n v="4"/>
    <n v="112465.51862857143"/>
    <m/>
    <m/>
    <m/>
    <n v="0"/>
    <m/>
  </r>
  <r>
    <n v="46"/>
    <s v="MB"/>
    <x v="0"/>
    <s v="MB1A36700Q"/>
    <x v="0"/>
    <x v="20"/>
    <x v="43"/>
    <x v="45"/>
    <n v="55525.440000000002"/>
    <n v="7869.8811111111108"/>
    <m/>
    <m/>
    <m/>
    <m/>
    <m/>
    <n v="63395.321111111116"/>
    <n v="2535.8128444444446"/>
    <n v="4"/>
    <n v="60855.508266666671"/>
    <m/>
    <m/>
    <m/>
    <n v="0"/>
    <m/>
  </r>
  <r>
    <n v="47"/>
    <s v="MB"/>
    <x v="0"/>
    <s v="MB1A36800G"/>
    <x v="45"/>
    <x v="20"/>
    <x v="44"/>
    <x v="46"/>
    <n v="55525.440000000002"/>
    <n v="29760.16514851485"/>
    <m/>
    <m/>
    <m/>
    <m/>
    <m/>
    <n v="85285.605148514849"/>
    <n v="3411.4242059405942"/>
    <n v="4"/>
    <n v="81870.180942574254"/>
    <m/>
    <m/>
    <m/>
    <n v="0"/>
    <m/>
  </r>
  <r>
    <n v="48"/>
    <s v="MB"/>
    <x v="0"/>
    <s v="MB1A37000G"/>
    <x v="46"/>
    <x v="20"/>
    <x v="45"/>
    <x v="47"/>
    <n v="66959.569999999992"/>
    <n v="14246.412072072071"/>
    <m/>
    <m/>
    <m/>
    <m/>
    <m/>
    <n v="81205.98207207206"/>
    <n v="3248.2392828828824"/>
    <n v="4"/>
    <n v="77953.742789189171"/>
    <m/>
    <m/>
    <m/>
    <n v="0"/>
    <m/>
  </r>
  <r>
    <n v="49"/>
    <s v="MB"/>
    <x v="0"/>
    <s v="MB1A37100B"/>
    <x v="47"/>
    <x v="20"/>
    <x v="46"/>
    <x v="48"/>
    <n v="78393.7"/>
    <n v="13108.621481481481"/>
    <m/>
    <m/>
    <m/>
    <m/>
    <m/>
    <n v="91502.321481481486"/>
    <n v="0"/>
    <n v="0"/>
    <n v="91502.321481481486"/>
    <m/>
    <m/>
    <m/>
    <n v="0"/>
    <m/>
  </r>
  <r>
    <n v="50"/>
    <s v="MB"/>
    <x v="0"/>
    <s v="MB1A372007"/>
    <x v="48"/>
    <x v="20"/>
    <x v="47"/>
    <x v="49"/>
    <n v="66959.569999999992"/>
    <n v="20649.61"/>
    <m/>
    <m/>
    <m/>
    <m/>
    <m/>
    <n v="87609.18"/>
    <n v="3504.3671999999997"/>
    <n v="4"/>
    <n v="84100.8128"/>
    <m/>
    <m/>
    <m/>
    <n v="0"/>
    <m/>
  </r>
  <r>
    <n v="51"/>
    <s v="MB"/>
    <x v="0"/>
    <s v="MB1AFT500V"/>
    <x v="49"/>
    <x v="20"/>
    <x v="48"/>
    <x v="50"/>
    <n v="44091.31"/>
    <n v="25431.202307692307"/>
    <m/>
    <m/>
    <m/>
    <m/>
    <m/>
    <n v="69522.512307692305"/>
    <n v="0"/>
    <n v="4"/>
    <n v="69518.512307692305"/>
    <m/>
    <m/>
    <m/>
    <n v="0"/>
    <m/>
  </r>
  <r>
    <n v="52"/>
    <s v="MB"/>
    <x v="0"/>
    <s v="MB1A381002"/>
    <x v="50"/>
    <x v="21"/>
    <x v="49"/>
    <x v="51"/>
    <n v="55525.440000000002"/>
    <n v="24764.778292682924"/>
    <m/>
    <m/>
    <m/>
    <m/>
    <m/>
    <n v="80290.218292682926"/>
    <n v="3211.608731707317"/>
    <n v="6"/>
    <n v="77072.609560975616"/>
    <m/>
    <m/>
    <m/>
    <n v="0"/>
    <m/>
  </r>
  <r>
    <n v="53"/>
    <s v="MB"/>
    <x v="0"/>
    <s v="MB1A38200T"/>
    <x v="51"/>
    <x v="21"/>
    <x v="50"/>
    <x v="52"/>
    <n v="108991.84"/>
    <n v="17656.869116022099"/>
    <m/>
    <n v="5413.01"/>
    <m/>
    <m/>
    <m/>
    <n v="132061.71911602211"/>
    <n v="5282.4687646408847"/>
    <n v="6"/>
    <n v="126773.25035138123"/>
    <m/>
    <m/>
    <m/>
    <n v="0"/>
    <m/>
  </r>
  <r>
    <n v="54"/>
    <s v="MB"/>
    <x v="0"/>
    <s v="MB1A38300N"/>
    <x v="52"/>
    <x v="21"/>
    <x v="51"/>
    <x v="53"/>
    <n v="55525.440000000002"/>
    <n v="26778.129718309858"/>
    <m/>
    <m/>
    <m/>
    <m/>
    <m/>
    <n v="82303.569718309853"/>
    <n v="3292.1427887323944"/>
    <n v="4"/>
    <n v="79007.426929577457"/>
    <m/>
    <m/>
    <m/>
    <n v="0"/>
    <m/>
  </r>
  <r>
    <n v="55"/>
    <s v="MB"/>
    <x v="0"/>
    <s v="MB1A38400D"/>
    <x v="53"/>
    <x v="21"/>
    <x v="52"/>
    <x v="54"/>
    <n v="55525.440000000002"/>
    <n v="0"/>
    <m/>
    <n v="5413.01"/>
    <m/>
    <m/>
    <m/>
    <n v="60938.450000000004"/>
    <n v="2437.538"/>
    <n v="4"/>
    <n v="58496.912000000004"/>
    <m/>
    <m/>
    <m/>
    <n v="0"/>
    <m/>
  </r>
  <r>
    <n v="56"/>
    <s v="MB"/>
    <x v="0"/>
    <s v="MB1A385009"/>
    <x v="54"/>
    <x v="21"/>
    <x v="53"/>
    <x v="55"/>
    <n v="44091.31"/>
    <n v="9843.2366666666676"/>
    <m/>
    <m/>
    <m/>
    <m/>
    <m/>
    <n v="53934.546666666662"/>
    <n v="2157.3818666666666"/>
    <n v="4"/>
    <n v="51773.164799999999"/>
    <m/>
    <m/>
    <m/>
    <n v="0"/>
    <m/>
  </r>
  <r>
    <n v="57"/>
    <s v="MB"/>
    <x v="0"/>
    <s v="MB1A394004"/>
    <x v="55"/>
    <x v="22"/>
    <x v="54"/>
    <x v="56"/>
    <n v="89827.829999999987"/>
    <n v="25769.389219858156"/>
    <m/>
    <m/>
    <m/>
    <m/>
    <m/>
    <n v="115597.21921985815"/>
    <n v="4623.8887687943261"/>
    <n v="4"/>
    <n v="110969.33045106383"/>
    <m/>
    <m/>
    <m/>
    <n v="0"/>
    <m/>
  </r>
  <r>
    <n v="58"/>
    <s v="MB"/>
    <x v="0"/>
    <s v="MB1A0H500P"/>
    <x v="56"/>
    <x v="23"/>
    <x v="55"/>
    <x v="57"/>
    <n v="21223.050000000003"/>
    <n v="24817.522941176467"/>
    <m/>
    <m/>
    <m/>
    <m/>
    <m/>
    <n v="46040.57294117647"/>
    <n v="0"/>
    <n v="0"/>
    <n v="46040.57294117647"/>
    <m/>
    <m/>
    <m/>
    <n v="0"/>
    <m/>
  </r>
  <r>
    <n v="59"/>
    <s v="MB"/>
    <x v="0"/>
    <s v="MB1A40300N"/>
    <x v="57"/>
    <x v="23"/>
    <x v="56"/>
    <x v="58"/>
    <n v="44091.31"/>
    <n v="18775.693846153845"/>
    <m/>
    <m/>
    <m/>
    <m/>
    <m/>
    <n v="62867.003846153842"/>
    <n v="2514.6801538461536"/>
    <n v="4"/>
    <n v="60348.323692307691"/>
    <m/>
    <m/>
    <m/>
    <n v="0"/>
    <m/>
  </r>
  <r>
    <n v="60"/>
    <s v="MB"/>
    <x v="0"/>
    <s v="MB1A40400D"/>
    <x v="58"/>
    <x v="23"/>
    <x v="55"/>
    <x v="59"/>
    <n v="44091.31"/>
    <n v="0"/>
    <m/>
    <m/>
    <m/>
    <m/>
    <m/>
    <n v="44091.31"/>
    <n v="0"/>
    <n v="0"/>
    <n v="44091.31"/>
    <m/>
    <m/>
    <m/>
    <n v="0"/>
    <m/>
  </r>
  <r>
    <n v="61"/>
    <s v="MB"/>
    <x v="0"/>
    <s v="MB1A405009"/>
    <x v="59"/>
    <x v="24"/>
    <x v="57"/>
    <x v="60"/>
    <n v="55525.440000000002"/>
    <n v="28683.986190476186"/>
    <m/>
    <m/>
    <m/>
    <m/>
    <m/>
    <n v="84209.426190476195"/>
    <n v="3368.377047619048"/>
    <n v="4"/>
    <n v="80837.04914285714"/>
    <m/>
    <m/>
    <m/>
    <n v="0"/>
    <m/>
  </r>
  <r>
    <n v="62"/>
    <s v="MB"/>
    <x v="0"/>
    <s v="MB1A406005"/>
    <x v="60"/>
    <x v="24"/>
    <x v="58"/>
    <x v="61"/>
    <n v="66959.569999999992"/>
    <n v="19547.699781021896"/>
    <m/>
    <m/>
    <m/>
    <m/>
    <m/>
    <n v="86507.269781021896"/>
    <n v="3460.2907912408759"/>
    <n v="4"/>
    <n v="83042.978989781026"/>
    <m/>
    <m/>
    <m/>
    <n v="0"/>
    <m/>
  </r>
  <r>
    <n v="63"/>
    <s v="MB"/>
    <x v="0"/>
    <s v="MB1A407001"/>
    <x v="61"/>
    <x v="25"/>
    <x v="59"/>
    <x v="62"/>
    <n v="55525.440000000002"/>
    <n v="0"/>
    <m/>
    <m/>
    <m/>
    <m/>
    <m/>
    <n v="55525.440000000002"/>
    <n v="2221.0176000000001"/>
    <n v="2"/>
    <n v="53302.422400000003"/>
    <m/>
    <m/>
    <m/>
    <n v="0"/>
    <m/>
  </r>
  <r>
    <n v="64"/>
    <s v="MB"/>
    <x v="0"/>
    <s v="MB1A40800R"/>
    <x v="54"/>
    <x v="25"/>
    <x v="60"/>
    <x v="63"/>
    <n v="135564.35"/>
    <n v="30619.498405315615"/>
    <m/>
    <m/>
    <m/>
    <m/>
    <m/>
    <n v="166183.84840531563"/>
    <n v="6647.3539362126248"/>
    <n v="4"/>
    <n v="159532.494469103"/>
    <m/>
    <m/>
    <m/>
    <n v="0"/>
    <m/>
  </r>
  <r>
    <n v="65"/>
    <s v="MB"/>
    <x v="0"/>
    <s v="MB1A40900L"/>
    <x v="62"/>
    <x v="25"/>
    <x v="61"/>
    <x v="64"/>
    <n v="66959.569999999992"/>
    <n v="7959.5790909090911"/>
    <m/>
    <n v="5413.01"/>
    <m/>
    <m/>
    <m/>
    <n v="80332.159090909074"/>
    <n v="3213.2863636363631"/>
    <n v="6"/>
    <n v="77112.872727272712"/>
    <m/>
    <m/>
    <m/>
    <n v="0"/>
    <m/>
  </r>
  <r>
    <n v="66"/>
    <s v="MB"/>
    <x v="0"/>
    <s v="MB1A41000R"/>
    <x v="63"/>
    <x v="25"/>
    <x v="62"/>
    <x v="65"/>
    <n v="66959.569999999992"/>
    <n v="20433.02219512195"/>
    <m/>
    <m/>
    <m/>
    <m/>
    <m/>
    <n v="87392.59219512195"/>
    <n v="3495.703687804878"/>
    <n v="4"/>
    <n v="83892.888507317068"/>
    <m/>
    <m/>
    <m/>
    <n v="0"/>
    <m/>
  </r>
  <r>
    <n v="67"/>
    <s v="MB"/>
    <x v="0"/>
    <s v="MB1A42000B"/>
    <x v="64"/>
    <x v="26"/>
    <x v="63"/>
    <x v="66"/>
    <n v="66959.569999999992"/>
    <n v="0"/>
    <m/>
    <n v="7732.88"/>
    <m/>
    <m/>
    <m/>
    <n v="74692.45"/>
    <n v="2987.6979999999999"/>
    <n v="4"/>
    <n v="71700.751999999993"/>
    <m/>
    <m/>
    <m/>
    <n v="0"/>
    <m/>
  </r>
  <r>
    <n v="68"/>
    <s v="MB"/>
    <x v="0"/>
    <s v="MB1A421007"/>
    <x v="65"/>
    <x v="26"/>
    <x v="63"/>
    <x v="67"/>
    <n v="44091.31"/>
    <n v="17713.117777777778"/>
    <m/>
    <n v="5413.01"/>
    <m/>
    <m/>
    <m/>
    <n v="67217.43777777777"/>
    <n v="2688.697511111111"/>
    <n v="6"/>
    <n v="64522.74026666666"/>
    <m/>
    <m/>
    <m/>
    <n v="0"/>
    <m/>
  </r>
  <r>
    <n v="69"/>
    <s v="MB"/>
    <x v="0"/>
    <s v="MB1A52400G"/>
    <x v="66"/>
    <x v="26"/>
    <x v="64"/>
    <x v="68"/>
    <n v="55525.440000000002"/>
    <n v="33677.692658227847"/>
    <m/>
    <m/>
    <m/>
    <m/>
    <m/>
    <n v="89203.132658227842"/>
    <n v="3568.1253063291138"/>
    <n v="4"/>
    <n v="85631.007351898734"/>
    <m/>
    <m/>
    <m/>
    <n v="0"/>
    <m/>
  </r>
  <r>
    <n v="70"/>
    <s v="MB"/>
    <x v="0"/>
    <s v="MB1A428002"/>
    <x v="67"/>
    <x v="27"/>
    <x v="65"/>
    <x v="69"/>
    <n v="44091.31"/>
    <n v="10047.376896551723"/>
    <m/>
    <m/>
    <m/>
    <m/>
    <m/>
    <n v="54138.686896551721"/>
    <n v="2165.5474758620689"/>
    <n v="4"/>
    <n v="51969.139420689651"/>
    <m/>
    <m/>
    <m/>
    <n v="0"/>
    <m/>
  </r>
  <r>
    <n v="71"/>
    <s v="MB"/>
    <x v="0"/>
    <s v="MB1A42900T"/>
    <x v="68"/>
    <x v="28"/>
    <x v="66"/>
    <x v="70"/>
    <n v="66959.569999999992"/>
    <n v="14304.594545454545"/>
    <m/>
    <n v="5413.01"/>
    <m/>
    <m/>
    <m/>
    <n v="86677.174545454531"/>
    <n v="3467.0869818181814"/>
    <n v="6"/>
    <n v="83204.087563636349"/>
    <m/>
    <m/>
    <m/>
    <n v="0"/>
    <m/>
  </r>
  <r>
    <n v="72"/>
    <s v="MB"/>
    <x v="0"/>
    <s v="MB1A430002"/>
    <x v="69"/>
    <x v="29"/>
    <x v="67"/>
    <x v="71"/>
    <n v="32657.18"/>
    <n v="12586.682195121952"/>
    <m/>
    <m/>
    <m/>
    <m/>
    <m/>
    <n v="45243.862195121954"/>
    <n v="1809.7544878048782"/>
    <n v="4"/>
    <n v="43430.107707317075"/>
    <m/>
    <m/>
    <m/>
    <n v="0"/>
    <m/>
  </r>
  <r>
    <n v="73"/>
    <s v="MB"/>
    <x v="0"/>
    <s v="MB1A43100T"/>
    <x v="70"/>
    <x v="29"/>
    <x v="68"/>
    <x v="72"/>
    <n v="66959.569999999992"/>
    <n v="0"/>
    <m/>
    <m/>
    <m/>
    <m/>
    <m/>
    <n v="66959.569999999992"/>
    <n v="2678.3827999999999"/>
    <n v="2"/>
    <n v="64279.187199999993"/>
    <m/>
    <m/>
    <m/>
    <n v="0"/>
    <m/>
  </r>
  <r>
    <n v="74"/>
    <s v="MB"/>
    <x v="0"/>
    <s v="MB1A43200N"/>
    <x v="71"/>
    <x v="29"/>
    <x v="69"/>
    <x v="73"/>
    <n v="66959.569999999992"/>
    <n v="0"/>
    <m/>
    <m/>
    <m/>
    <m/>
    <m/>
    <n v="66959.569999999992"/>
    <n v="2678.3827999999999"/>
    <n v="2"/>
    <n v="64279.187199999993"/>
    <n v="350.9"/>
    <m/>
    <n v="129.78"/>
    <n v="480.67999999999995"/>
    <m/>
  </r>
  <r>
    <n v="75"/>
    <s v="MB"/>
    <x v="0"/>
    <s v="MB1A43300D"/>
    <x v="72"/>
    <x v="29"/>
    <x v="70"/>
    <x v="74"/>
    <n v="78393.7"/>
    <n v="0"/>
    <m/>
    <m/>
    <m/>
    <m/>
    <m/>
    <n v="78393.7"/>
    <n v="3135.748"/>
    <n v="2"/>
    <n v="75255.95199999999"/>
    <m/>
    <m/>
    <m/>
    <n v="0"/>
    <m/>
  </r>
  <r>
    <n v="76"/>
    <s v="MB"/>
    <x v="0"/>
    <s v="MB1A434009"/>
    <x v="61"/>
    <x v="29"/>
    <x v="71"/>
    <x v="75"/>
    <n v="55525.440000000002"/>
    <n v="0"/>
    <m/>
    <m/>
    <m/>
    <m/>
    <m/>
    <n v="55525.440000000002"/>
    <n v="2221.0176000000001"/>
    <n v="2"/>
    <n v="53302.422400000003"/>
    <m/>
    <m/>
    <m/>
    <n v="0"/>
    <m/>
  </r>
  <r>
    <n v="77"/>
    <s v="MB"/>
    <x v="0"/>
    <s v="MB1A435005"/>
    <x v="73"/>
    <x v="29"/>
    <x v="72"/>
    <x v="76"/>
    <n v="55525.440000000002"/>
    <n v="14548.302264150943"/>
    <m/>
    <m/>
    <m/>
    <m/>
    <m/>
    <n v="70073.742264150947"/>
    <n v="2802.949690566038"/>
    <n v="4"/>
    <n v="67266.792573584913"/>
    <m/>
    <m/>
    <m/>
    <n v="0"/>
    <m/>
  </r>
  <r>
    <n v="78"/>
    <s v="MB"/>
    <x v="0"/>
    <s v="MB1A436001"/>
    <x v="74"/>
    <x v="29"/>
    <x v="73"/>
    <x v="77"/>
    <n v="78393.7"/>
    <n v="19435.783381294965"/>
    <m/>
    <n v="6186.3"/>
    <m/>
    <m/>
    <m/>
    <n v="104015.78338129497"/>
    <n v="4160.6313352517991"/>
    <n v="6"/>
    <n v="99849.152046043164"/>
    <m/>
    <m/>
    <m/>
    <n v="0"/>
    <m/>
  </r>
  <r>
    <n v="79"/>
    <s v="MB"/>
    <x v="0"/>
    <s v="MB1A43700R"/>
    <x v="75"/>
    <x v="29"/>
    <x v="74"/>
    <x v="78"/>
    <n v="9788.92"/>
    <n v="13270.643684210527"/>
    <m/>
    <m/>
    <m/>
    <m/>
    <m/>
    <n v="23059.563684210527"/>
    <n v="922.38254736842111"/>
    <n v="4"/>
    <n v="22133.181136842104"/>
    <m/>
    <m/>
    <m/>
    <n v="0"/>
    <m/>
  </r>
  <r>
    <n v="80"/>
    <s v="MB"/>
    <x v="0"/>
    <s v="MB1A43800L"/>
    <x v="54"/>
    <x v="29"/>
    <x v="75"/>
    <x v="79"/>
    <n v="66959.569999999992"/>
    <n v="26706.757519379848"/>
    <m/>
    <m/>
    <m/>
    <m/>
    <m/>
    <n v="93666.327519379847"/>
    <n v="3746.6531007751942"/>
    <n v="4"/>
    <n v="89915.674418604656"/>
    <n v="425.07"/>
    <m/>
    <n v="173.24"/>
    <n v="598.30999999999995"/>
    <m/>
  </r>
  <r>
    <n v="81"/>
    <s v="MB"/>
    <x v="0"/>
    <s v="MB1A43900C"/>
    <x v="62"/>
    <x v="29"/>
    <x v="76"/>
    <x v="80"/>
    <n v="32657.18"/>
    <n v="28143.711428571431"/>
    <m/>
    <m/>
    <m/>
    <m/>
    <m/>
    <n v="60800.891428571427"/>
    <n v="2432.035657142857"/>
    <n v="4"/>
    <n v="58364.855771428571"/>
    <m/>
    <m/>
    <m/>
    <n v="0"/>
    <m/>
  </r>
  <r>
    <n v="82"/>
    <s v="MB"/>
    <x v="0"/>
    <s v="MB1A44000L"/>
    <x v="76"/>
    <x v="29"/>
    <x v="77"/>
    <x v="81"/>
    <n v="44091.31"/>
    <n v="38609.06709677419"/>
    <m/>
    <m/>
    <m/>
    <m/>
    <m/>
    <n v="82700.377096774188"/>
    <n v="3308.0150838709674"/>
    <n v="4"/>
    <n v="79388.362012903221"/>
    <m/>
    <m/>
    <m/>
    <n v="0"/>
    <m/>
  </r>
  <r>
    <n v="83"/>
    <s v="MB"/>
    <x v="0"/>
    <s v="MB1A44100C"/>
    <x v="77"/>
    <x v="29"/>
    <x v="78"/>
    <x v="82"/>
    <n v="55525.440000000002"/>
    <n v="29487.010097087379"/>
    <m/>
    <m/>
    <m/>
    <m/>
    <m/>
    <n v="85012.450097087378"/>
    <n v="3400.4980038834951"/>
    <n v="4"/>
    <n v="81607.952093203887"/>
    <m/>
    <m/>
    <m/>
    <n v="0"/>
    <m/>
  </r>
  <r>
    <n v="84"/>
    <s v="MB"/>
    <x v="0"/>
    <s v="MB1A442008"/>
    <x v="78"/>
    <x v="29"/>
    <x v="79"/>
    <x v="83"/>
    <n v="66959.569999999992"/>
    <n v="21369.618108108109"/>
    <n v="2692.08"/>
    <n v="3093.15"/>
    <m/>
    <m/>
    <m/>
    <n v="94114.41810810809"/>
    <n v="3764.5767243243235"/>
    <n v="8"/>
    <n v="90341.841383783772"/>
    <m/>
    <m/>
    <m/>
    <n v="0"/>
    <m/>
  </r>
  <r>
    <n v="85"/>
    <s v="MB"/>
    <x v="0"/>
    <s v="MB1A443004"/>
    <x v="79"/>
    <x v="29"/>
    <x v="80"/>
    <x v="84"/>
    <n v="44091.31"/>
    <n v="33677.692658227847"/>
    <n v="10322.370000000001"/>
    <m/>
    <m/>
    <m/>
    <m/>
    <n v="88091.372658227832"/>
    <n v="3523.6549063291131"/>
    <n v="8"/>
    <n v="84559.717751898716"/>
    <n v="350.9"/>
    <m/>
    <n v="113.77"/>
    <n v="464.66999999999996"/>
    <m/>
  </r>
  <r>
    <n v="86"/>
    <s v="MB"/>
    <x v="0"/>
    <s v="MB1A44400X"/>
    <x v="80"/>
    <x v="29"/>
    <x v="81"/>
    <x v="85"/>
    <n v="55525.440000000002"/>
    <n v="43644.906792452828"/>
    <m/>
    <m/>
    <m/>
    <m/>
    <m/>
    <n v="99170.346792452823"/>
    <n v="3966.813871698113"/>
    <n v="4"/>
    <n v="95199.532920754704"/>
    <m/>
    <m/>
    <m/>
    <n v="0"/>
    <m/>
  </r>
  <r>
    <n v="87"/>
    <s v="MB"/>
    <x v="0"/>
    <s v="MB1A44500Q"/>
    <x v="81"/>
    <x v="29"/>
    <x v="82"/>
    <x v="86"/>
    <n v="44091.31"/>
    <n v="33233.618271604937"/>
    <m/>
    <m/>
    <m/>
    <m/>
    <m/>
    <n v="77324.928271604935"/>
    <n v="3092.9971308641975"/>
    <n v="4"/>
    <n v="74227.931140740737"/>
    <m/>
    <m/>
    <m/>
    <n v="0"/>
    <m/>
  </r>
  <r>
    <n v="88"/>
    <s v="MB"/>
    <x v="0"/>
    <s v="MB1A44600G"/>
    <x v="82"/>
    <x v="29"/>
    <x v="83"/>
    <x v="87"/>
    <n v="66959.569999999992"/>
    <n v="59899.576153846152"/>
    <m/>
    <m/>
    <m/>
    <m/>
    <m/>
    <n v="126859.14615384614"/>
    <n v="5074.3658461538462"/>
    <n v="4"/>
    <n v="121780.7803076923"/>
    <m/>
    <m/>
    <m/>
    <n v="0"/>
    <m/>
  </r>
  <r>
    <n v="89"/>
    <s v="MB"/>
    <x v="0"/>
    <s v="MB1A44700B"/>
    <x v="83"/>
    <x v="29"/>
    <x v="84"/>
    <x v="88"/>
    <n v="55525.440000000002"/>
    <n v="15739.762222222222"/>
    <m/>
    <m/>
    <m/>
    <m/>
    <m/>
    <n v="71265.202222222229"/>
    <n v="2850.6080888888891"/>
    <n v="4"/>
    <n v="68410.594133333347"/>
    <m/>
    <m/>
    <m/>
    <n v="0"/>
    <m/>
  </r>
  <r>
    <n v="90"/>
    <s v="MB"/>
    <x v="0"/>
    <s v="MB1A448007"/>
    <x v="84"/>
    <x v="29"/>
    <x v="85"/>
    <x v="89"/>
    <n v="66959.569999999992"/>
    <n v="47040.363228346454"/>
    <m/>
    <m/>
    <m/>
    <m/>
    <m/>
    <n v="113999.93322834645"/>
    <n v="4559.9973291338583"/>
    <n v="4"/>
    <n v="109435.93589921259"/>
    <m/>
    <m/>
    <m/>
    <n v="0"/>
    <m/>
  </r>
  <r>
    <n v="91"/>
    <s v="MB"/>
    <x v="0"/>
    <s v="MB1A449003"/>
    <x v="85"/>
    <x v="29"/>
    <x v="86"/>
    <x v="90"/>
    <n v="55525.440000000002"/>
    <n v="0"/>
    <m/>
    <m/>
    <m/>
    <m/>
    <m/>
    <n v="55525.440000000002"/>
    <n v="2221.0176000000001"/>
    <n v="2"/>
    <n v="53302.422400000003"/>
    <m/>
    <m/>
    <m/>
    <n v="0"/>
    <m/>
  </r>
  <r>
    <n v="92"/>
    <s v="MB"/>
    <x v="0"/>
    <s v="MB1A450007"/>
    <x v="86"/>
    <x v="29"/>
    <x v="87"/>
    <x v="91"/>
    <n v="44091.31"/>
    <n v="10754.016153846154"/>
    <m/>
    <m/>
    <m/>
    <m/>
    <m/>
    <n v="54845.326153846152"/>
    <n v="2193.8130461538462"/>
    <n v="4"/>
    <n v="52647.513107692306"/>
    <m/>
    <m/>
    <m/>
    <n v="0"/>
    <m/>
  </r>
  <r>
    <n v="93"/>
    <s v="MB"/>
    <x v="0"/>
    <s v="MB1A555007"/>
    <x v="87"/>
    <x v="29"/>
    <x v="88"/>
    <x v="92"/>
    <n v="78393.7"/>
    <n v="24463.149135802469"/>
    <m/>
    <m/>
    <m/>
    <m/>
    <m/>
    <n v="102856.84913580246"/>
    <n v="0"/>
    <n v="0"/>
    <n v="102856.84913580246"/>
    <m/>
    <m/>
    <m/>
    <n v="0"/>
    <m/>
  </r>
  <r>
    <n v="94"/>
    <s v="MB"/>
    <x v="0"/>
    <s v="MB1A2B500L"/>
    <x v="88"/>
    <x v="29"/>
    <x v="89"/>
    <x v="93"/>
    <n v="13003.300000000001"/>
    <n v="0"/>
    <m/>
    <m/>
    <m/>
    <m/>
    <m/>
    <n v="13003.300000000001"/>
    <n v="520.13200000000006"/>
    <n v="2"/>
    <n v="12481.168000000001"/>
    <m/>
    <m/>
    <m/>
    <n v="0"/>
    <m/>
  </r>
  <r>
    <n v="95"/>
    <s v="MB"/>
    <x v="0"/>
    <s v="MB1A45200V"/>
    <x v="89"/>
    <x v="30"/>
    <x v="90"/>
    <x v="94"/>
    <n v="44091.31"/>
    <n v="0"/>
    <m/>
    <m/>
    <m/>
    <m/>
    <m/>
    <n v="44091.31"/>
    <n v="1763.6523999999999"/>
    <n v="2"/>
    <n v="42325.657599999999"/>
    <m/>
    <m/>
    <m/>
    <n v="0"/>
    <m/>
  </r>
  <r>
    <n v="96"/>
    <s v="MB"/>
    <x v="0"/>
    <s v="MB1A457002"/>
    <x v="90"/>
    <x v="31"/>
    <x v="91"/>
    <x v="95"/>
    <n v="55525.440000000002"/>
    <n v="16106.898139534884"/>
    <n v="2692.08"/>
    <n v="3093.15"/>
    <m/>
    <m/>
    <m/>
    <n v="77417.56813953488"/>
    <n v="3096.7027255813955"/>
    <n v="8"/>
    <n v="74312.865413953492"/>
    <n v="350.9"/>
    <m/>
    <n v="125.21"/>
    <n v="476.10999999999996"/>
    <m/>
  </r>
  <r>
    <n v="97"/>
    <s v="MB"/>
    <x v="0"/>
    <s v="MB1A492009"/>
    <x v="91"/>
    <x v="32"/>
    <x v="92"/>
    <x v="96"/>
    <n v="78393.7"/>
    <n v="21369.618108108109"/>
    <m/>
    <m/>
    <m/>
    <m/>
    <m/>
    <n v="99763.318108108098"/>
    <n v="3990.5327243243241"/>
    <n v="4"/>
    <n v="95768.785383783776"/>
    <m/>
    <m/>
    <m/>
    <n v="0"/>
    <m/>
  </r>
  <r>
    <n v="98"/>
    <s v="MB"/>
    <x v="0"/>
    <s v="MB1A50400A"/>
    <x v="92"/>
    <x v="33"/>
    <x v="93"/>
    <x v="97"/>
    <n v="44091.31"/>
    <n v="17446.44810810811"/>
    <m/>
    <n v="3866.44"/>
    <m/>
    <m/>
    <m/>
    <n v="65404.19810810811"/>
    <n v="2616.1679243243243"/>
    <n v="6"/>
    <n v="62782.030183783783"/>
    <m/>
    <m/>
    <m/>
    <n v="0"/>
    <m/>
  </r>
  <r>
    <n v="99"/>
    <s v="MB"/>
    <x v="0"/>
    <s v="MB1A505006"/>
    <x v="93"/>
    <x v="33"/>
    <x v="94"/>
    <x v="98"/>
    <n v="78393.7"/>
    <n v="18188.85939759036"/>
    <m/>
    <m/>
    <m/>
    <m/>
    <m/>
    <n v="96582.559397590361"/>
    <n v="3863.3023759036146"/>
    <n v="4"/>
    <n v="92715.257021686746"/>
    <m/>
    <m/>
    <m/>
    <n v="0"/>
    <m/>
  </r>
  <r>
    <n v="100"/>
    <s v="MB"/>
    <x v="0"/>
    <s v="MB1A506002"/>
    <x v="62"/>
    <x v="33"/>
    <x v="95"/>
    <x v="99"/>
    <n v="55525.440000000002"/>
    <n v="14950.420000000002"/>
    <m/>
    <m/>
    <m/>
    <m/>
    <m/>
    <n v="70475.86"/>
    <n v="2819.0344"/>
    <n v="4"/>
    <n v="67652.825599999996"/>
    <m/>
    <m/>
    <m/>
    <n v="0"/>
    <m/>
  </r>
  <r>
    <n v="101"/>
    <s v="MB"/>
    <x v="0"/>
    <s v="MB1A50700T"/>
    <x v="94"/>
    <x v="33"/>
    <x v="95"/>
    <x v="100"/>
    <n v="32657.18"/>
    <n v="0"/>
    <m/>
    <n v="3093.15"/>
    <m/>
    <m/>
    <m/>
    <n v="35750.33"/>
    <n v="1430.0132000000001"/>
    <n v="4"/>
    <n v="34316.316800000001"/>
    <m/>
    <m/>
    <m/>
    <n v="0"/>
    <m/>
  </r>
  <r>
    <n v="102"/>
    <s v="MB"/>
    <x v="0"/>
    <s v="MB1A50800N"/>
    <x v="95"/>
    <x v="33"/>
    <x v="96"/>
    <x v="101"/>
    <n v="66959.569999999992"/>
    <n v="19273.81985915493"/>
    <m/>
    <n v="7732.88"/>
    <m/>
    <m/>
    <m/>
    <n v="93966.269859154927"/>
    <n v="3758.6507943661973"/>
    <n v="6"/>
    <n v="90201.619064788727"/>
    <m/>
    <m/>
    <m/>
    <n v="0"/>
    <m/>
  </r>
  <r>
    <n v="103"/>
    <s v="MB"/>
    <x v="0"/>
    <s v="MB1A50900D"/>
    <x v="0"/>
    <x v="33"/>
    <x v="97"/>
    <x v="102"/>
    <n v="55525.440000000002"/>
    <n v="22755.200721649482"/>
    <m/>
    <m/>
    <m/>
    <m/>
    <m/>
    <n v="78280.640721649484"/>
    <n v="3131.2256288659796"/>
    <n v="6"/>
    <n v="75143.4150927835"/>
    <m/>
    <m/>
    <m/>
    <n v="0"/>
    <m/>
  </r>
  <r>
    <n v="104"/>
    <s v="MB"/>
    <x v="0"/>
    <s v="MB1A51000N"/>
    <x v="96"/>
    <x v="33"/>
    <x v="98"/>
    <x v="103"/>
    <n v="66959.569999999992"/>
    <n v="13269.301832061068"/>
    <m/>
    <m/>
    <m/>
    <m/>
    <m/>
    <n v="80228.871832061064"/>
    <n v="3209.1548732824426"/>
    <n v="4"/>
    <n v="77015.716958778619"/>
    <n v="425.07"/>
    <m/>
    <n v="173.24"/>
    <n v="598.30999999999995"/>
    <m/>
  </r>
  <r>
    <n v="105"/>
    <s v="MB"/>
    <x v="0"/>
    <s v="MB1A51100D"/>
    <x v="97"/>
    <x v="33"/>
    <x v="99"/>
    <x v="104"/>
    <n v="44091.31"/>
    <n v="26778.129718309858"/>
    <m/>
    <m/>
    <m/>
    <m/>
    <m/>
    <n v="70869.439718309848"/>
    <n v="2834.7775887323942"/>
    <n v="4"/>
    <n v="68030.662129577453"/>
    <m/>
    <m/>
    <m/>
    <n v="0"/>
    <m/>
  </r>
  <r>
    <n v="106"/>
    <s v="MB"/>
    <x v="0"/>
    <s v="MB1A52200X"/>
    <x v="98"/>
    <x v="34"/>
    <x v="100"/>
    <x v="105"/>
    <n v="66959.569999999992"/>
    <n v="7094.6342857142863"/>
    <m/>
    <m/>
    <m/>
    <m/>
    <m/>
    <n v="74054.204285714281"/>
    <n v="2962.1681714285714"/>
    <n v="4"/>
    <n v="71088.036114285715"/>
    <m/>
    <m/>
    <m/>
    <n v="0"/>
    <m/>
  </r>
  <r>
    <n v="107"/>
    <s v="MB"/>
    <x v="0"/>
    <s v="MB1A52300Q"/>
    <x v="99"/>
    <x v="34"/>
    <x v="101"/>
    <x v="106"/>
    <n v="78393.7"/>
    <n v="20030.068139534884"/>
    <m/>
    <m/>
    <m/>
    <m/>
    <m/>
    <n v="98423.768139534877"/>
    <n v="3936.9507255813951"/>
    <n v="4"/>
    <n v="94482.817413953482"/>
    <m/>
    <m/>
    <m/>
    <n v="0"/>
    <m/>
  </r>
  <r>
    <n v="108"/>
    <s v="MB"/>
    <x v="0"/>
    <s v="MB1A527003"/>
    <x v="100"/>
    <x v="35"/>
    <x v="102"/>
    <x v="107"/>
    <n v="47956.25"/>
    <n v="8788.9782191780832"/>
    <m/>
    <m/>
    <m/>
    <m/>
    <m/>
    <n v="56745.228219178083"/>
    <n v="2269.8091287671232"/>
    <n v="4"/>
    <n v="54471.419090410956"/>
    <m/>
    <m/>
    <m/>
    <n v="0"/>
    <m/>
  </r>
  <r>
    <n v="109"/>
    <s v="MB"/>
    <x v="0"/>
    <s v="MB1A52800V"/>
    <x v="0"/>
    <x v="36"/>
    <x v="103"/>
    <x v="108"/>
    <n v="44091.31"/>
    <n v="0"/>
    <m/>
    <m/>
    <m/>
    <m/>
    <m/>
    <n v="44091.31"/>
    <n v="1763.6523999999999"/>
    <n v="2"/>
    <n v="42325.657599999999"/>
    <m/>
    <m/>
    <m/>
    <n v="0"/>
    <m/>
  </r>
  <r>
    <n v="110"/>
    <s v="MB"/>
    <x v="0"/>
    <s v="MB1A53100P"/>
    <x v="101"/>
    <x v="37"/>
    <x v="104"/>
    <x v="109"/>
    <n v="44091.31"/>
    <n v="10154.819122807017"/>
    <m/>
    <n v="3093.15"/>
    <m/>
    <m/>
    <m/>
    <n v="57339.27912280702"/>
    <n v="2293.5711649122809"/>
    <n v="6"/>
    <n v="55039.707957894738"/>
    <m/>
    <m/>
    <m/>
    <n v="0"/>
    <m/>
  </r>
  <r>
    <n v="111"/>
    <s v="MB"/>
    <x v="0"/>
    <s v="MB1A53200E"/>
    <x v="62"/>
    <x v="38"/>
    <x v="105"/>
    <x v="110"/>
    <n v="78397.17"/>
    <n v="13816.15512605042"/>
    <m/>
    <n v="7732.88"/>
    <m/>
    <m/>
    <m/>
    <n v="99946.205126050423"/>
    <n v="3997.8482050420171"/>
    <n v="8"/>
    <n v="95940.35692100841"/>
    <m/>
    <m/>
    <m/>
    <n v="0"/>
    <m/>
  </r>
  <r>
    <n v="112"/>
    <s v="MB"/>
    <x v="0"/>
    <s v="MB1A53300A"/>
    <x v="102"/>
    <x v="38"/>
    <x v="106"/>
    <x v="111"/>
    <n v="32657.18"/>
    <n v="15763.303333333333"/>
    <m/>
    <n v="3093.15"/>
    <m/>
    <m/>
    <m/>
    <n v="51513.633333333339"/>
    <n v="2060.5453333333335"/>
    <n v="6"/>
    <n v="49447.088000000003"/>
    <m/>
    <m/>
    <m/>
    <n v="0"/>
    <m/>
  </r>
  <r>
    <n v="113"/>
    <s v="MB"/>
    <x v="0"/>
    <s v="MB1A53600T"/>
    <x v="103"/>
    <x v="39"/>
    <x v="107"/>
    <x v="112"/>
    <n v="44091.31"/>
    <n v="8363.2200000000012"/>
    <n v="7657.28"/>
    <m/>
    <m/>
    <m/>
    <m/>
    <n v="60111.81"/>
    <n v="2404.4724000000001"/>
    <n v="6"/>
    <n v="57701.337599999999"/>
    <m/>
    <m/>
    <m/>
    <n v="0"/>
    <m/>
  </r>
  <r>
    <n v="114"/>
    <s v="MB"/>
    <x v="0"/>
    <s v="MB1A53700N"/>
    <x v="104"/>
    <x v="39"/>
    <x v="108"/>
    <x v="113"/>
    <n v="55525.440000000002"/>
    <n v="23479.53197802198"/>
    <m/>
    <m/>
    <m/>
    <m/>
    <m/>
    <n v="79004.971978021989"/>
    <n v="3160.1988791208796"/>
    <n v="4"/>
    <n v="75840.773098901103"/>
    <m/>
    <m/>
    <m/>
    <n v="0"/>
    <m/>
  </r>
  <r>
    <n v="115"/>
    <s v="MB"/>
    <x v="0"/>
    <s v="MB1A54000D"/>
    <x v="105"/>
    <x v="40"/>
    <x v="109"/>
    <x v="114"/>
    <n v="78393.7"/>
    <n v="7306.0652380952379"/>
    <m/>
    <m/>
    <m/>
    <m/>
    <m/>
    <n v="85699.765238095235"/>
    <n v="3427.9906095238093"/>
    <n v="4"/>
    <n v="82267.774628571424"/>
    <m/>
    <m/>
    <m/>
    <n v="0"/>
    <m/>
  </r>
  <r>
    <n v="116"/>
    <s v="MB"/>
    <x v="0"/>
    <s v="MB1A541009"/>
    <x v="106"/>
    <x v="41"/>
    <x v="110"/>
    <x v="115"/>
    <n v="55525.440000000002"/>
    <n v="9071.0540579710141"/>
    <m/>
    <m/>
    <m/>
    <m/>
    <m/>
    <n v="64596.494057971016"/>
    <n v="2583.8597623188407"/>
    <n v="4"/>
    <n v="62008.634295652177"/>
    <m/>
    <m/>
    <m/>
    <n v="0"/>
    <m/>
  </r>
  <r>
    <n v="117"/>
    <s v="MB"/>
    <x v="0"/>
    <s v="MB1A542005"/>
    <x v="107"/>
    <x v="42"/>
    <x v="111"/>
    <x v="116"/>
    <n v="55525.440000000002"/>
    <n v="14485.667102803738"/>
    <m/>
    <m/>
    <m/>
    <m/>
    <m/>
    <n v="70011.10710280374"/>
    <n v="2800.4442841121495"/>
    <n v="4"/>
    <n v="67206.662818691591"/>
    <m/>
    <m/>
    <m/>
    <n v="0"/>
    <m/>
  </r>
  <r>
    <n v="118"/>
    <s v="MB"/>
    <x v="0"/>
    <s v="MB1A54600C"/>
    <x v="108"/>
    <x v="43"/>
    <x v="112"/>
    <x v="117"/>
    <n v="44091.31"/>
    <n v="0"/>
    <n v="16877.87"/>
    <n v="7732.88"/>
    <m/>
    <m/>
    <m/>
    <n v="68702.06"/>
    <n v="2748.0823999999998"/>
    <n v="8"/>
    <n v="65945.977599999998"/>
    <n v="350.9"/>
    <m/>
    <n v="119.49"/>
    <n v="470.39"/>
    <m/>
  </r>
  <r>
    <n v="119"/>
    <s v="MB"/>
    <x v="0"/>
    <s v="MB1A547008"/>
    <x v="0"/>
    <x v="43"/>
    <x v="113"/>
    <x v="118"/>
    <n v="32657.18"/>
    <n v="0"/>
    <m/>
    <m/>
    <m/>
    <m/>
    <m/>
    <n v="32657.18"/>
    <n v="1306.2872"/>
    <n v="2"/>
    <n v="31348.892800000001"/>
    <m/>
    <m/>
    <m/>
    <n v="0"/>
    <m/>
  </r>
  <r>
    <n v="120"/>
    <s v="MB"/>
    <x v="0"/>
    <s v="MB1AUH5005"/>
    <x v="109"/>
    <x v="43"/>
    <x v="114"/>
    <x v="119"/>
    <n v="21223.050000000003"/>
    <n v="18723.336666666666"/>
    <m/>
    <m/>
    <m/>
    <m/>
    <m/>
    <n v="39946.386666666673"/>
    <n v="1597.8554666666669"/>
    <n v="4"/>
    <n v="38344.531200000005"/>
    <m/>
    <m/>
    <m/>
    <n v="0"/>
    <m/>
  </r>
  <r>
    <n v="121"/>
    <s v="MB"/>
    <x v="1"/>
    <s v="MB1E02800C"/>
    <x v="110"/>
    <x v="2"/>
    <x v="115"/>
    <x v="120"/>
    <n v="247822.18"/>
    <n v="37610.875714285714"/>
    <m/>
    <m/>
    <m/>
    <m/>
    <m/>
    <n v="285433.0557142857"/>
    <n v="11417.322228571427"/>
    <n v="4"/>
    <n v="274011.7334857143"/>
    <m/>
    <m/>
    <m/>
    <n v="0"/>
    <m/>
  </r>
  <r>
    <n v="122"/>
    <s v="MB"/>
    <x v="1"/>
    <s v="MB1E09200Q"/>
    <x v="111"/>
    <x v="5"/>
    <x v="11"/>
    <x v="11"/>
    <n v="113820.59"/>
    <n v="15403.871914893618"/>
    <m/>
    <m/>
    <m/>
    <m/>
    <m/>
    <n v="129224.46191489362"/>
    <n v="5168.9784765957447"/>
    <n v="4"/>
    <n v="124051.48343829787"/>
    <m/>
    <m/>
    <m/>
    <n v="0"/>
    <m/>
  </r>
  <r>
    <n v="123"/>
    <s v="MB"/>
    <x v="1"/>
    <s v="MB1E04100V"/>
    <x v="112"/>
    <x v="11"/>
    <x v="22"/>
    <x v="22"/>
    <n v="234099.1"/>
    <n v="26777.220967741934"/>
    <m/>
    <m/>
    <m/>
    <m/>
    <m/>
    <n v="260876.32096774195"/>
    <n v="10435.052838709678"/>
    <n v="4"/>
    <n v="250437.26812903228"/>
    <m/>
    <m/>
    <m/>
    <n v="0"/>
    <m/>
  </r>
  <r>
    <n v="124"/>
    <s v="MB"/>
    <x v="1"/>
    <s v="MB1E029008"/>
    <x v="113"/>
    <x v="13"/>
    <x v="29"/>
    <x v="30"/>
    <n v="273653.81"/>
    <n v="32345.730743801651"/>
    <m/>
    <m/>
    <m/>
    <m/>
    <m/>
    <n v="305999.54074380163"/>
    <n v="12239.981629752065"/>
    <n v="4"/>
    <n v="293755.55911404954"/>
    <m/>
    <m/>
    <m/>
    <n v="0"/>
    <m/>
  </r>
  <r>
    <n v="125"/>
    <s v="MB"/>
    <x v="1"/>
    <s v="MB1E07100P"/>
    <x v="114"/>
    <x v="15"/>
    <x v="34"/>
    <x v="35"/>
    <n v="157411.5"/>
    <n v="19381.024285714288"/>
    <m/>
    <m/>
    <m/>
    <m/>
    <m/>
    <n v="176792.52428571429"/>
    <n v="7071.7009714285714"/>
    <n v="4"/>
    <n v="169716.82331428572"/>
    <m/>
    <m/>
    <m/>
    <n v="0"/>
    <m/>
  </r>
  <r>
    <n v="126"/>
    <s v="MB"/>
    <x v="1"/>
    <s v="MB1E07200E"/>
    <x v="115"/>
    <x v="15"/>
    <x v="116"/>
    <x v="121"/>
    <n v="96868.55"/>
    <n v="0"/>
    <m/>
    <m/>
    <m/>
    <m/>
    <m/>
    <n v="96868.55"/>
    <n v="3874.7420000000002"/>
    <n v="2"/>
    <n v="92991.808000000005"/>
    <m/>
    <m/>
    <m/>
    <n v="0"/>
    <m/>
  </r>
  <r>
    <n v="127"/>
    <s v="MB"/>
    <x v="1"/>
    <s v="MB1EVP500T"/>
    <x v="116"/>
    <x v="15"/>
    <x v="117"/>
    <x v="122"/>
    <n v="109784.39"/>
    <n v="17193.813684210527"/>
    <m/>
    <m/>
    <m/>
    <m/>
    <m/>
    <n v="126978.20368421053"/>
    <n v="5079.1281473684212"/>
    <n v="4"/>
    <n v="121895.07553684211"/>
    <m/>
    <m/>
    <m/>
    <n v="0"/>
    <m/>
  </r>
  <r>
    <n v="128"/>
    <s v="MB"/>
    <x v="1"/>
    <s v="MB1E04900D"/>
    <x v="117"/>
    <x v="20"/>
    <x v="45"/>
    <x v="123"/>
    <n v="298678.15000000002"/>
    <n v="25869.441549295774"/>
    <m/>
    <m/>
    <m/>
    <m/>
    <m/>
    <n v="324547.59154929582"/>
    <n v="12981.903661971834"/>
    <n v="4"/>
    <n v="311561.68788732396"/>
    <m/>
    <m/>
    <m/>
    <n v="0"/>
    <m/>
  </r>
  <r>
    <n v="129"/>
    <s v="MB"/>
    <x v="1"/>
    <s v="MB1E032004"/>
    <x v="118"/>
    <x v="26"/>
    <x v="118"/>
    <x v="124"/>
    <n v="200195.27000000002"/>
    <n v="98120.107959183661"/>
    <m/>
    <m/>
    <m/>
    <m/>
    <m/>
    <n v="298315.37795918365"/>
    <n v="11932.615118367346"/>
    <n v="4"/>
    <n v="286378.76284081629"/>
    <m/>
    <m/>
    <m/>
    <n v="0"/>
    <m/>
  </r>
  <r>
    <n v="130"/>
    <s v="MB"/>
    <x v="1"/>
    <s v="MB1E040003"/>
    <x v="119"/>
    <x v="26"/>
    <x v="64"/>
    <x v="68"/>
    <n v="209074.81"/>
    <n v="42567.805714285714"/>
    <m/>
    <m/>
    <m/>
    <m/>
    <m/>
    <n v="251642.6157142857"/>
    <n v="10065.704628571428"/>
    <n v="4"/>
    <n v="241572.91108571427"/>
    <m/>
    <m/>
    <m/>
    <n v="0"/>
    <m/>
  </r>
  <r>
    <n v="131"/>
    <s v="MB"/>
    <x v="1"/>
    <s v="MB1E03400Q"/>
    <x v="120"/>
    <x v="29"/>
    <x v="68"/>
    <x v="125"/>
    <n v="258316.25"/>
    <n v="16443.246842105262"/>
    <m/>
    <m/>
    <m/>
    <m/>
    <m/>
    <n v="274759.49684210529"/>
    <n v="10990.379873684213"/>
    <n v="4"/>
    <n v="263765.11696842109"/>
    <m/>
    <m/>
    <m/>
    <n v="0"/>
    <m/>
  </r>
  <r>
    <n v="132"/>
    <s v="MB"/>
    <x v="1"/>
    <s v="MB1E03500G"/>
    <x v="121"/>
    <x v="29"/>
    <x v="75"/>
    <x v="126"/>
    <n v="301907.26"/>
    <n v="46263.014450261784"/>
    <m/>
    <m/>
    <m/>
    <m/>
    <m/>
    <n v="348170.27445026179"/>
    <n v="13926.810978010471"/>
    <n v="4"/>
    <n v="334239.46347225131"/>
    <n v="548.78"/>
    <m/>
    <n v="217.84"/>
    <n v="766.62"/>
    <m/>
  </r>
  <r>
    <n v="133"/>
    <s v="MB"/>
    <x v="1"/>
    <s v="MB1E03600B"/>
    <x v="122"/>
    <x v="29"/>
    <x v="77"/>
    <x v="81"/>
    <n v="167905.67"/>
    <n v="42097.115822784806"/>
    <m/>
    <m/>
    <m/>
    <m/>
    <m/>
    <n v="210002.78582278482"/>
    <n v="8400.1114329113934"/>
    <n v="4"/>
    <n v="201598.67438987343"/>
    <m/>
    <m/>
    <m/>
    <n v="0"/>
    <m/>
  </r>
  <r>
    <n v="134"/>
    <s v="MB"/>
    <x v="1"/>
    <s v="MB1E037007"/>
    <x v="123"/>
    <x v="29"/>
    <x v="73"/>
    <x v="77"/>
    <n v="251858.38"/>
    <n v="23372.766486486486"/>
    <m/>
    <m/>
    <m/>
    <m/>
    <m/>
    <n v="275231.14648648648"/>
    <n v="11009.245859459459"/>
    <n v="4"/>
    <n v="264217.90062702703"/>
    <m/>
    <m/>
    <m/>
    <n v="0"/>
    <m/>
  </r>
  <r>
    <n v="135"/>
    <s v="MB"/>
    <x v="1"/>
    <s v="MB1E052009"/>
    <x v="124"/>
    <x v="29"/>
    <x v="69"/>
    <x v="73"/>
    <n v="235787.48"/>
    <n v="18037.815882352941"/>
    <m/>
    <m/>
    <m/>
    <m/>
    <m/>
    <n v="253825.29588235295"/>
    <n v="10153.011835294119"/>
    <n v="6"/>
    <n v="243666.28404705884"/>
    <n v="539.26"/>
    <m/>
    <n v="214.41"/>
    <n v="753.67"/>
    <m/>
  </r>
  <r>
    <n v="136"/>
    <s v="MB"/>
    <x v="1"/>
    <s v="MB1E05500R"/>
    <x v="125"/>
    <x v="29"/>
    <x v="70"/>
    <x v="74"/>
    <n v="380209.24000000005"/>
    <n v="25419.836928104574"/>
    <m/>
    <m/>
    <m/>
    <m/>
    <m/>
    <n v="405629.07692810462"/>
    <n v="16225.163077124185"/>
    <n v="4"/>
    <n v="389399.91385098046"/>
    <m/>
    <m/>
    <m/>
    <n v="0"/>
    <m/>
  </r>
  <r>
    <n v="137"/>
    <s v="MB"/>
    <x v="1"/>
    <s v="MB1E06800V"/>
    <x v="126"/>
    <x v="29"/>
    <x v="74"/>
    <x v="78"/>
    <n v="143688.47"/>
    <n v="41013.681325301208"/>
    <m/>
    <m/>
    <m/>
    <m/>
    <m/>
    <n v="184702.15132530121"/>
    <n v="7388.0860530120481"/>
    <n v="4"/>
    <n v="177310.06527228915"/>
    <m/>
    <m/>
    <m/>
    <n v="0"/>
    <m/>
  </r>
  <r>
    <n v="138"/>
    <s v="MB"/>
    <x v="1"/>
    <s v="MB1E06900P"/>
    <x v="127"/>
    <x v="29"/>
    <x v="72"/>
    <x v="76"/>
    <n v="171134.52999999997"/>
    <n v="18826.543112582782"/>
    <m/>
    <m/>
    <m/>
    <m/>
    <m/>
    <n v="189961.07311258276"/>
    <n v="7598.4429245033107"/>
    <n v="4"/>
    <n v="182358.63018807943"/>
    <m/>
    <m/>
    <m/>
    <n v="0"/>
    <m/>
  </r>
  <r>
    <n v="139"/>
    <s v="MB"/>
    <x v="1"/>
    <s v="MB1E05000N"/>
    <x v="128"/>
    <x v="33"/>
    <x v="97"/>
    <x v="127"/>
    <n v="373458.79"/>
    <n v="58299.226589147293"/>
    <m/>
    <m/>
    <m/>
    <m/>
    <m/>
    <n v="431758.01658914727"/>
    <n v="17270.32066356589"/>
    <n v="6"/>
    <n v="414481.69592558139"/>
    <m/>
    <m/>
    <m/>
    <n v="0"/>
    <m/>
  </r>
  <r>
    <n v="140"/>
    <s v="MB"/>
    <x v="1"/>
    <s v="MB1E058008"/>
    <x v="129"/>
    <x v="33"/>
    <x v="94"/>
    <x v="128"/>
    <n v="131579.87"/>
    <n v="25914.377841726618"/>
    <m/>
    <m/>
    <m/>
    <m/>
    <m/>
    <n v="157494.24784172661"/>
    <n v="6299.7699136690644"/>
    <n v="4"/>
    <n v="151190.47792805755"/>
    <m/>
    <m/>
    <m/>
    <n v="0"/>
    <m/>
  </r>
  <r>
    <n v="141"/>
    <s v="MB"/>
    <x v="1"/>
    <s v="MB1E09100X"/>
    <x v="130"/>
    <x v="33"/>
    <x v="116"/>
    <x v="129"/>
    <n v="96868.55"/>
    <n v="0"/>
    <m/>
    <m/>
    <m/>
    <m/>
    <m/>
    <n v="96868.55"/>
    <n v="3874.7420000000002"/>
    <n v="2"/>
    <n v="92991.808000000005"/>
    <m/>
    <m/>
    <m/>
    <n v="0"/>
    <m/>
  </r>
  <r>
    <n v="142"/>
    <s v="MB"/>
    <x v="1"/>
    <s v="MB1EP85003"/>
    <x v="131"/>
    <x v="33"/>
    <x v="119"/>
    <x v="130"/>
    <n v="77494.84"/>
    <n v="0"/>
    <m/>
    <m/>
    <m/>
    <m/>
    <m/>
    <n v="77494.84"/>
    <n v="3099.7936"/>
    <n v="2"/>
    <n v="74393.046399999992"/>
    <m/>
    <m/>
    <m/>
    <n v="0"/>
    <m/>
  </r>
  <r>
    <n v="143"/>
    <s v="MB"/>
    <x v="1"/>
    <s v="MB1E128009"/>
    <x v="132"/>
    <x v="34"/>
    <x v="120"/>
    <x v="131"/>
    <n v="277473.32"/>
    <n v="48503.625060240964"/>
    <n v="7144.92"/>
    <m/>
    <m/>
    <m/>
    <m/>
    <n v="333121.86506024096"/>
    <n v="13324.874602409638"/>
    <n v="8"/>
    <n v="319788.9904578313"/>
    <m/>
    <m/>
    <m/>
    <n v="0"/>
    <m/>
  </r>
  <r>
    <n v="144"/>
    <s v="MB"/>
    <x v="1"/>
    <s v="MB1EQT500D"/>
    <x v="133"/>
    <x v="40"/>
    <x v="121"/>
    <x v="132"/>
    <n v="0"/>
    <n v="0"/>
    <m/>
    <m/>
    <m/>
    <m/>
    <m/>
    <n v="0"/>
    <n v="0"/>
    <n v="0"/>
    <n v="0"/>
    <m/>
    <m/>
    <m/>
    <n v="0"/>
    <m/>
  </r>
  <r>
    <n v="145"/>
    <s v="MB"/>
    <x v="2"/>
    <s v="MB1M01900V"/>
    <x v="134"/>
    <x v="2"/>
    <x v="115"/>
    <x v="120"/>
    <n v="29514.25"/>
    <n v="16795.981698113206"/>
    <m/>
    <m/>
    <m/>
    <m/>
    <m/>
    <n v="46310.231698113203"/>
    <n v="1852.4092679245282"/>
    <n v="4"/>
    <n v="44453.822430188673"/>
    <m/>
    <n v="1468.19"/>
    <m/>
    <n v="1468.19"/>
    <m/>
  </r>
  <r>
    <n v="146"/>
    <s v="MB"/>
    <x v="2"/>
    <s v="MB1M020003"/>
    <x v="135"/>
    <x v="5"/>
    <x v="11"/>
    <x v="11"/>
    <n v="12416.5"/>
    <n v="17072.417922077919"/>
    <m/>
    <m/>
    <m/>
    <m/>
    <m/>
    <n v="29488.917922077919"/>
    <n v="1179.5567168831167"/>
    <n v="4"/>
    <n v="28305.3612051948"/>
    <m/>
    <n v="544.65"/>
    <m/>
    <n v="544.65"/>
    <m/>
  </r>
  <r>
    <n v="147"/>
    <s v="MB"/>
    <x v="2"/>
    <s v="MB1M018003"/>
    <x v="136"/>
    <x v="11"/>
    <x v="22"/>
    <x v="22"/>
    <n v="30527.45"/>
    <n v="27688.668181818182"/>
    <m/>
    <m/>
    <m/>
    <m/>
    <m/>
    <n v="58216.118181818179"/>
    <n v="2328.6447272727273"/>
    <n v="4"/>
    <n v="55883.473454545456"/>
    <m/>
    <n v="1918.12"/>
    <m/>
    <n v="1918.12"/>
    <m/>
  </r>
  <r>
    <n v="148"/>
    <s v="MB"/>
    <x v="2"/>
    <s v="MB1M02100V"/>
    <x v="137"/>
    <x v="13"/>
    <x v="29"/>
    <x v="133"/>
    <n v="35973.399999999994"/>
    <n v="58011.311064638787"/>
    <m/>
    <m/>
    <m/>
    <m/>
    <m/>
    <n v="93984.711064638774"/>
    <n v="3759.3884425855508"/>
    <n v="4"/>
    <n v="90221.322622053223"/>
    <m/>
    <n v="2154.92"/>
    <m/>
    <n v="2154.92"/>
    <m/>
  </r>
  <r>
    <n v="149"/>
    <s v="MB"/>
    <x v="2"/>
    <s v="MB1M01000C"/>
    <x v="138"/>
    <x v="15"/>
    <x v="122"/>
    <x v="134"/>
    <n v="17735.8"/>
    <n v="6908.0775630252101"/>
    <n v="3622.48"/>
    <m/>
    <m/>
    <m/>
    <m/>
    <n v="28266.357563025209"/>
    <n v="1130.6543025210083"/>
    <n v="6"/>
    <n v="27129.7032605042"/>
    <m/>
    <n v="686.73"/>
    <m/>
    <n v="686.73"/>
    <m/>
  </r>
  <r>
    <n v="150"/>
    <s v="MB"/>
    <x v="2"/>
    <s v="MB1M011008"/>
    <x v="139"/>
    <x v="15"/>
    <x v="116"/>
    <x v="121"/>
    <n v="10643.4"/>
    <n v="0"/>
    <m/>
    <m/>
    <m/>
    <m/>
    <m/>
    <n v="10643.4"/>
    <n v="425.73599999999999"/>
    <n v="2"/>
    <n v="10215.663999999999"/>
    <m/>
    <n v="615.69000000000005"/>
    <m/>
    <n v="615.69000000000005"/>
    <m/>
  </r>
  <r>
    <n v="151"/>
    <s v="MB"/>
    <x v="2"/>
    <s v="MB1M012004"/>
    <x v="140"/>
    <x v="20"/>
    <x v="45"/>
    <x v="123"/>
    <n v="31540.65"/>
    <n v="16443.246842105262"/>
    <m/>
    <m/>
    <m/>
    <m/>
    <m/>
    <n v="47983.896842105263"/>
    <n v="1919.3558736842106"/>
    <n v="4"/>
    <n v="46060.540968421054"/>
    <m/>
    <n v="1965.48"/>
    <m/>
    <n v="1965.48"/>
    <m/>
  </r>
  <r>
    <n v="152"/>
    <s v="MB"/>
    <x v="2"/>
    <s v="MB1M02200P"/>
    <x v="141"/>
    <x v="29"/>
    <x v="75"/>
    <x v="135"/>
    <n v="20902.05"/>
    <n v="25559.457777777778"/>
    <n v="18090.939999999999"/>
    <m/>
    <m/>
    <m/>
    <m/>
    <n v="64552.447777777779"/>
    <n v="2582.0979111111114"/>
    <n v="6"/>
    <n v="61964.349866666671"/>
    <n v="431.41"/>
    <n v="1207.7"/>
    <n v="174.38"/>
    <n v="1813.4900000000002"/>
    <m/>
  </r>
  <r>
    <n v="153"/>
    <s v="MB"/>
    <x v="2"/>
    <s v="MB1M02300E"/>
    <x v="142"/>
    <x v="29"/>
    <x v="74"/>
    <x v="78"/>
    <n v="11909.900000000001"/>
    <n v="35155.912876712333"/>
    <n v="6454.21"/>
    <m/>
    <m/>
    <m/>
    <m/>
    <n v="53520.022876712334"/>
    <n v="2140.8009150684934"/>
    <n v="6"/>
    <n v="51373.221961643838"/>
    <m/>
    <n v="568.33000000000004"/>
    <m/>
    <n v="568.33000000000004"/>
    <m/>
  </r>
  <r>
    <n v="154"/>
    <s v="MB"/>
    <x v="2"/>
    <s v="MB1M02400A"/>
    <x v="143"/>
    <x v="29"/>
    <x v="70"/>
    <x v="74"/>
    <n v="29894.199999999997"/>
    <n v="22301.126511627906"/>
    <m/>
    <m/>
    <m/>
    <m/>
    <m/>
    <n v="52195.326511627907"/>
    <n v="2087.8130604651165"/>
    <n v="4"/>
    <n v="50103.513451162791"/>
    <m/>
    <n v="1799.72"/>
    <m/>
    <n v="1799.72"/>
    <m/>
  </r>
  <r>
    <n v="155"/>
    <s v="MB"/>
    <x v="2"/>
    <s v="MB1M026002"/>
    <x v="144"/>
    <x v="29"/>
    <x v="68"/>
    <x v="125"/>
    <n v="18495.7"/>
    <n v="33824.01"/>
    <m/>
    <m/>
    <m/>
    <m/>
    <m/>
    <n v="52319.710000000006"/>
    <n v="2092.7884000000004"/>
    <n v="4"/>
    <n v="50222.921600000009"/>
    <m/>
    <n v="970.9"/>
    <m/>
    <n v="970.9"/>
    <m/>
  </r>
  <r>
    <n v="156"/>
    <s v="MB"/>
    <x v="2"/>
    <s v="MB1M02700T"/>
    <x v="145"/>
    <x v="29"/>
    <x v="69"/>
    <x v="73"/>
    <n v="19382.250000000004"/>
    <n v="26456.437575757576"/>
    <m/>
    <m/>
    <m/>
    <m/>
    <m/>
    <n v="45838.687575757576"/>
    <n v="1833.547503030303"/>
    <n v="4"/>
    <n v="44001.14007272727"/>
    <n v="412.38"/>
    <n v="970.9"/>
    <n v="169.81"/>
    <n v="1553.09"/>
    <m/>
  </r>
  <r>
    <n v="157"/>
    <s v="MB"/>
    <x v="2"/>
    <s v="MB1M02800N"/>
    <x v="146"/>
    <x v="29"/>
    <x v="73"/>
    <x v="77"/>
    <n v="16849.25"/>
    <n v="35473.171428571426"/>
    <m/>
    <m/>
    <m/>
    <m/>
    <m/>
    <n v="52322.421428571426"/>
    <n v="2092.8968571428572"/>
    <n v="4"/>
    <n v="50225.52457142857"/>
    <m/>
    <n v="852.5"/>
    <m/>
    <n v="852.5"/>
    <m/>
  </r>
  <r>
    <n v="158"/>
    <s v="MB"/>
    <x v="2"/>
    <s v="MB1M02900D"/>
    <x v="147"/>
    <x v="29"/>
    <x v="72"/>
    <x v="76"/>
    <n v="13303.05"/>
    <n v="16303.578095238096"/>
    <m/>
    <m/>
    <m/>
    <m/>
    <m/>
    <n v="29606.628095238095"/>
    <n v="1184.2651238095239"/>
    <n v="4"/>
    <n v="28418.362971428571"/>
    <m/>
    <n v="473.63"/>
    <m/>
    <n v="473.63"/>
    <m/>
  </r>
  <r>
    <n v="159"/>
    <s v="MB"/>
    <x v="2"/>
    <s v="MB1M01500G"/>
    <x v="148"/>
    <x v="33"/>
    <x v="116"/>
    <x v="129"/>
    <n v="14949.5"/>
    <n v="7585.0669072164947"/>
    <m/>
    <m/>
    <m/>
    <m/>
    <m/>
    <n v="22534.566907216496"/>
    <n v="901.38267628865992"/>
    <n v="4"/>
    <n v="21629.184230927836"/>
    <m/>
    <n v="615.69000000000005"/>
    <m/>
    <n v="615.69000000000005"/>
    <m/>
  </r>
  <r>
    <n v="160"/>
    <s v="MB"/>
    <x v="2"/>
    <s v="MB1M01600B"/>
    <x v="149"/>
    <x v="33"/>
    <x v="94"/>
    <x v="128"/>
    <n v="13683"/>
    <n v="24017.923793103448"/>
    <m/>
    <m/>
    <m/>
    <m/>
    <m/>
    <n v="37700.923793103444"/>
    <n v="1508.0369517241377"/>
    <n v="4"/>
    <n v="36188.88684137931"/>
    <m/>
    <n v="663.05"/>
    <m/>
    <n v="663.05"/>
    <m/>
  </r>
  <r>
    <n v="161"/>
    <s v="MB"/>
    <x v="2"/>
    <s v="MB1M017007"/>
    <x v="150"/>
    <x v="33"/>
    <x v="97"/>
    <x v="127"/>
    <n v="21535.3"/>
    <n v="44149.626241610735"/>
    <n v="6069.79"/>
    <m/>
    <m/>
    <m/>
    <m/>
    <n v="71754.716241610731"/>
    <n v="2870.1886496644292"/>
    <n v="6"/>
    <n v="68878.527591946302"/>
    <m/>
    <n v="1207.7"/>
    <m/>
    <n v="1207.7"/>
    <m/>
  </r>
  <r>
    <n v="162"/>
    <s v="MB"/>
    <x v="2"/>
    <s v="MB1M009008"/>
    <x v="151"/>
    <x v="34"/>
    <x v="120"/>
    <x v="131"/>
    <n v="29260.949999999997"/>
    <n v="39302.323333333334"/>
    <m/>
    <m/>
    <m/>
    <m/>
    <m/>
    <n v="68563.273333333331"/>
    <n v="2742.5309333333335"/>
    <n v="4"/>
    <n v="65816.742400000003"/>
    <m/>
    <n v="1847.08"/>
    <m/>
    <n v="1847.08"/>
    <m/>
  </r>
  <r>
    <n v="163"/>
    <s v="MB"/>
    <x v="3"/>
    <s v="MBPS28500G-MBPSIE500B"/>
    <x v="152"/>
    <x v="11"/>
    <x v="22"/>
    <x v="22"/>
    <n v="0"/>
    <n v="8659.2233333333334"/>
    <m/>
    <m/>
    <n v="614.38"/>
    <n v="411.8"/>
    <m/>
    <n v="9685.4033333333318"/>
    <n v="387.41613333333328"/>
    <n v="6"/>
    <n v="9291.9871999999978"/>
    <m/>
    <n v="1296.8499999999999"/>
    <m/>
    <n v="1296.8499999999999"/>
    <m/>
  </r>
  <r>
    <n v="164"/>
    <s v="MB"/>
    <x v="3"/>
    <s v="MBPC27500T-MBPMM55007-MBPS345002-MBPSTE500O-MBRH00500P"/>
    <x v="153"/>
    <x v="13"/>
    <x v="123"/>
    <x v="136"/>
    <n v="53419.649999999994"/>
    <n v="85098.026087288905"/>
    <n v="3710.87"/>
    <m/>
    <n v="4611.82"/>
    <n v="3686.32"/>
    <m/>
    <n v="150526.68608728889"/>
    <n v="6021.0674434915554"/>
    <n v="10"/>
    <n v="144495.61864379735"/>
    <n v="2240.29"/>
    <n v="6538.29"/>
    <n v="884.49"/>
    <n v="9663.07"/>
    <m/>
  </r>
  <r>
    <n v="165"/>
    <s v="MB"/>
    <x v="3"/>
    <s v="MBPCZI5004-MBPS1Q500V-MBPS23500E-MBPSFH500F-MBPSUD500O-MBTD35500C"/>
    <x v="154"/>
    <x v="29"/>
    <x v="70"/>
    <x v="74"/>
    <n v="32545.97"/>
    <n v="39206.835169383317"/>
    <m/>
    <m/>
    <n v="2412.3000000000002"/>
    <n v="1875.98"/>
    <m/>
    <n v="76041.085169383325"/>
    <n v="3041.643406775333"/>
    <n v="8"/>
    <n v="72991.441762607996"/>
    <m/>
    <n v="5403.5399999999991"/>
    <m/>
    <n v="5403.5399999999991"/>
    <m/>
  </r>
  <r>
    <n v="166"/>
    <s v="MB"/>
    <x v="3"/>
    <s v="MBSL05500V"/>
    <x v="155"/>
    <x v="29"/>
    <x v="72"/>
    <x v="137"/>
    <n v="24064.240000000002"/>
    <n v="14501.848461538462"/>
    <m/>
    <m/>
    <n v="1771.32"/>
    <n v="1432.35"/>
    <m/>
    <n v="41769.758461538462"/>
    <n v="1670.7903384615386"/>
    <n v="8"/>
    <n v="40090.96812307692"/>
    <m/>
    <n v="3404.2"/>
    <m/>
    <n v="3404.2"/>
    <m/>
  </r>
  <r>
    <n v="167"/>
    <s v="MB"/>
    <x v="3"/>
    <s v="MBPM145009-MBPQ035002-MBPS67500C"/>
    <x v="156"/>
    <x v="29"/>
    <x v="73"/>
    <x v="77"/>
    <n v="24579.449999999997"/>
    <n v="16616.809135802469"/>
    <m/>
    <m/>
    <n v="1372.38"/>
    <n v="1122.01"/>
    <m/>
    <n v="43690.649135802465"/>
    <n v="1747.6259654320986"/>
    <n v="8"/>
    <n v="41935.023170370368"/>
    <m/>
    <n v="3080.0200000000004"/>
    <m/>
    <n v="3080.0200000000004"/>
    <m/>
  </r>
  <r>
    <n v="168"/>
    <s v="MB"/>
    <x v="3"/>
    <s v="MBPL20500D-MBPL73500N"/>
    <x v="157"/>
    <x v="29"/>
    <x v="68"/>
    <x v="138"/>
    <n v="17517.7"/>
    <n v="0"/>
    <m/>
    <m/>
    <n v="957.47"/>
    <n v="877.32"/>
    <m/>
    <n v="19352.490000000002"/>
    <n v="774.09960000000012"/>
    <n v="8"/>
    <n v="18570.3904"/>
    <m/>
    <n v="1080.71"/>
    <m/>
    <n v="1080.71"/>
    <m/>
  </r>
  <r>
    <n v="169"/>
    <s v="MB"/>
    <x v="3"/>
    <s v="MBPC215006-MBPM005002-MBPMZF5000-MBRFZ6500C"/>
    <x v="158"/>
    <x v="29"/>
    <x v="124"/>
    <x v="139"/>
    <n v="26606.589999999997"/>
    <n v="104352.19282717496"/>
    <m/>
    <m/>
    <n v="2486.7800000000002"/>
    <n v="1885.94"/>
    <m/>
    <n v="135331.50282717496"/>
    <n v="5413.2601130869989"/>
    <n v="8"/>
    <n v="129910.24271408796"/>
    <m/>
    <n v="3836.51"/>
    <m/>
    <n v="3836.51"/>
    <m/>
  </r>
  <r>
    <n v="170"/>
    <s v="MB"/>
    <x v="3"/>
    <s v="MBPMAF500I-MBPS365007"/>
    <x v="159"/>
    <x v="29"/>
    <x v="69"/>
    <x v="73"/>
    <n v="7530.82"/>
    <n v="0"/>
    <m/>
    <m/>
    <n v="279.26"/>
    <n v="167.11"/>
    <m/>
    <n v="7977.19"/>
    <n v="319.08760000000001"/>
    <n v="6"/>
    <n v="7652.1023999999998"/>
    <n v="701.8"/>
    <n v="1134.74"/>
    <n v="108.63"/>
    <n v="1945.17"/>
    <m/>
  </r>
  <r>
    <n v="171"/>
    <s v="MB"/>
    <x v="3"/>
    <s v="MBRC6C500E"/>
    <x v="160"/>
    <x v="29"/>
    <x v="125"/>
    <x v="140"/>
    <n v="0"/>
    <n v="42500.529056603773"/>
    <m/>
    <m/>
    <n v="726.08"/>
    <n v="334.22"/>
    <m/>
    <n v="43560.829056603776"/>
    <n v="1742.4331622641512"/>
    <n v="6"/>
    <n v="41812.395894339628"/>
    <m/>
    <n v="1404.92"/>
    <m/>
    <n v="1404.92"/>
    <m/>
  </r>
  <r>
    <n v="172"/>
    <s v="MB"/>
    <x v="3"/>
    <s v="MBPS0G5007-MBPS245005-MBRH02500X"/>
    <x v="161"/>
    <x v="33"/>
    <x v="116"/>
    <x v="129"/>
    <n v="16627.09"/>
    <n v="79861.535000000003"/>
    <m/>
    <m/>
    <n v="2558.5700000000002"/>
    <n v="1669.09"/>
    <m/>
    <n v="100716.285"/>
    <n v="4028.6514000000002"/>
    <n v="8"/>
    <n v="96679.633600000001"/>
    <m/>
    <n v="3728.43"/>
    <m/>
    <n v="3728.43"/>
    <m/>
  </r>
  <r>
    <n v="173"/>
    <s v="MB"/>
    <x v="3"/>
    <s v="MBPL315001-MBPS40500C"/>
    <x v="162"/>
    <x v="33"/>
    <x v="97"/>
    <x v="141"/>
    <n v="17093.140000000003"/>
    <n v="8723.2240540540552"/>
    <m/>
    <m/>
    <n v="622.36"/>
    <n v="549.07000000000005"/>
    <m/>
    <n v="26987.794054054059"/>
    <n v="1079.5117621621623"/>
    <n v="8"/>
    <n v="25900.282291891897"/>
    <m/>
    <n v="1567.0300000000002"/>
    <m/>
    <n v="1567.0300000000002"/>
    <m/>
  </r>
  <r>
    <n v="174"/>
    <s v="MB"/>
    <x v="3"/>
    <s v="MBPS8T500R-MBTD37500N-MBTL09500P"/>
    <x v="163"/>
    <x v="33"/>
    <x v="126"/>
    <x v="142"/>
    <n v="2664.45"/>
    <n v="30142.130689655169"/>
    <n v="654.5"/>
    <m/>
    <n v="1244.71"/>
    <n v="793.76"/>
    <m/>
    <n v="35499.550689655167"/>
    <n v="1419.9820275862066"/>
    <n v="10"/>
    <n v="34069.568662068959"/>
    <n v="701.8"/>
    <n v="3350.19"/>
    <n v="214.96"/>
    <n v="4266.95"/>
    <m/>
  </r>
  <r>
    <n v="175"/>
    <s v="MB"/>
    <x v="4"/>
    <m/>
    <x v="164"/>
    <x v="9"/>
    <x v="127"/>
    <x v="143"/>
    <m/>
    <m/>
    <m/>
    <n v="5413.01"/>
    <m/>
    <m/>
    <m/>
    <n v="5413.01"/>
    <n v="0"/>
    <n v="0"/>
    <n v="5413.01"/>
    <m/>
    <m/>
    <m/>
    <n v="0"/>
    <m/>
  </r>
  <r>
    <n v="176"/>
    <s v="MB"/>
    <x v="4"/>
    <m/>
    <x v="165"/>
    <x v="25"/>
    <x v="128"/>
    <x v="144"/>
    <m/>
    <m/>
    <m/>
    <n v="5413.01"/>
    <m/>
    <m/>
    <m/>
    <n v="5413.01"/>
    <n v="0"/>
    <n v="0"/>
    <n v="5413.01"/>
    <m/>
    <m/>
    <m/>
    <n v="0"/>
    <m/>
  </r>
  <r>
    <n v="177"/>
    <s v="MB"/>
    <x v="4"/>
    <m/>
    <x v="166"/>
    <x v="42"/>
    <x v="129"/>
    <x v="145"/>
    <m/>
    <m/>
    <m/>
    <n v="7732.88"/>
    <m/>
    <m/>
    <m/>
    <n v="7732.88"/>
    <n v="0"/>
    <n v="0"/>
    <n v="7732.88"/>
    <m/>
    <m/>
    <m/>
    <n v="0"/>
    <m/>
  </r>
  <r>
    <n v="178"/>
    <s v="MB"/>
    <x v="5"/>
    <m/>
    <x v="167"/>
    <x v="44"/>
    <x v="130"/>
    <x v="146"/>
    <m/>
    <m/>
    <m/>
    <m/>
    <m/>
    <m/>
    <n v="14506.8"/>
    <n v="14506.8"/>
    <n v="580.27199999999993"/>
    <n v="2"/>
    <n v="13924.527999999998"/>
    <m/>
    <m/>
    <m/>
    <m/>
    <s v="Cooperativa Sociale Aeris a r.l."/>
  </r>
  <r>
    <n v="179"/>
    <s v="MB"/>
    <x v="5"/>
    <m/>
    <x v="168"/>
    <x v="44"/>
    <x v="131"/>
    <x v="147"/>
    <m/>
    <m/>
    <m/>
    <m/>
    <m/>
    <m/>
    <n v="3868.48"/>
    <n v="3868.48"/>
    <n v="0"/>
    <n v="2"/>
    <n v="3866.48"/>
    <m/>
    <m/>
    <m/>
    <m/>
    <s v="LA CARICA DEI 100 PUPI SNC DI COCO MAZZO VALENTINA E RAUSA VERDIANA"/>
  </r>
  <r>
    <n v="180"/>
    <s v="MB"/>
    <x v="5"/>
    <m/>
    <x v="169"/>
    <x v="44"/>
    <x v="132"/>
    <x v="148"/>
    <m/>
    <m/>
    <m/>
    <m/>
    <m/>
    <m/>
    <n v="2901.36"/>
    <n v="2901.36"/>
    <n v="0"/>
    <n v="2"/>
    <n v="2899.36"/>
    <m/>
    <m/>
    <m/>
    <m/>
    <s v="APS CUORICINO"/>
  </r>
  <r>
    <n v="181"/>
    <s v="MB"/>
    <x v="5"/>
    <m/>
    <x v="170"/>
    <x v="1"/>
    <x v="1"/>
    <x v="149"/>
    <m/>
    <m/>
    <m/>
    <m/>
    <m/>
    <m/>
    <n v="3626.7"/>
    <n v="3626.7"/>
    <n v="145.06799999999998"/>
    <n v="2"/>
    <n v="3479.6319999999996"/>
    <m/>
    <m/>
    <m/>
    <m/>
    <s v="PARROCCHIA SAN GIOVANNI EVANGELISTA"/>
  </r>
  <r>
    <n v="182"/>
    <s v="MB"/>
    <x v="5"/>
    <m/>
    <x v="171"/>
    <x v="1"/>
    <x v="1"/>
    <x v="150"/>
    <m/>
    <m/>
    <m/>
    <m/>
    <m/>
    <m/>
    <n v="2417.8000000000002"/>
    <n v="2417.8000000000002"/>
    <n v="96.712000000000003"/>
    <n v="2"/>
    <n v="2319.0880000000002"/>
    <m/>
    <m/>
    <m/>
    <m/>
    <s v="PARROCCHIA SAN GIOVANNI EVANGELISTA"/>
  </r>
  <r>
    <n v="183"/>
    <s v="MB"/>
    <x v="5"/>
    <m/>
    <x v="172"/>
    <x v="45"/>
    <x v="2"/>
    <x v="151"/>
    <m/>
    <m/>
    <m/>
    <m/>
    <m/>
    <m/>
    <n v="7978.74"/>
    <n v="7978.74"/>
    <n v="319.14960000000002"/>
    <n v="2"/>
    <n v="7657.5904"/>
    <m/>
    <m/>
    <m/>
    <m/>
    <s v="Fate e Folletti snc"/>
  </r>
  <r>
    <n v="184"/>
    <s v="MB"/>
    <x v="5"/>
    <m/>
    <x v="173"/>
    <x v="2"/>
    <x v="4"/>
    <x v="152"/>
    <m/>
    <m/>
    <m/>
    <m/>
    <m/>
    <m/>
    <n v="6528.06"/>
    <n v="6528.06"/>
    <n v="261.12240000000003"/>
    <n v="2"/>
    <n v="6264.9376000000002"/>
    <m/>
    <m/>
    <m/>
    <m/>
    <s v="GIUSEPPE CAVENAGHI COOPERATIVA SOCIALE"/>
  </r>
  <r>
    <n v="185"/>
    <s v="MB"/>
    <x v="5"/>
    <m/>
    <x v="174"/>
    <x v="46"/>
    <x v="133"/>
    <x v="153"/>
    <m/>
    <m/>
    <m/>
    <m/>
    <m/>
    <m/>
    <n v="3384.92"/>
    <n v="3384.92"/>
    <n v="0"/>
    <n v="2"/>
    <n v="3382.92"/>
    <m/>
    <m/>
    <m/>
    <m/>
    <s v="MICRONIDO IL Giardino degli elfi Snc  "/>
  </r>
  <r>
    <n v="186"/>
    <s v="MB"/>
    <x v="5"/>
    <m/>
    <x v="175"/>
    <x v="3"/>
    <x v="5"/>
    <x v="154"/>
    <m/>
    <m/>
    <m/>
    <m/>
    <m/>
    <m/>
    <n v="3626.7"/>
    <n v="3626.7"/>
    <n v="145.06799999999998"/>
    <n v="2"/>
    <n v="3479.6319999999996"/>
    <m/>
    <m/>
    <m/>
    <m/>
    <s v="FONDAZIONE LUIGI PORRO"/>
  </r>
  <r>
    <n v="187"/>
    <s v="MB"/>
    <x v="5"/>
    <m/>
    <x v="176"/>
    <x v="47"/>
    <x v="134"/>
    <x v="155"/>
    <m/>
    <m/>
    <m/>
    <m/>
    <m/>
    <m/>
    <n v="10396.540000000001"/>
    <n v="10396.540000000001"/>
    <n v="0"/>
    <n v="0"/>
    <n v="10396.540000000001"/>
    <m/>
    <m/>
    <m/>
    <m/>
    <s v="COMUNE DI BELLUSCO"/>
  </r>
  <r>
    <n v="188"/>
    <s v="MB"/>
    <x v="5"/>
    <m/>
    <x v="177"/>
    <x v="4"/>
    <x v="135"/>
    <x v="156"/>
    <m/>
    <m/>
    <m/>
    <m/>
    <m/>
    <m/>
    <n v="2417.8000000000002"/>
    <n v="2417.8000000000002"/>
    <n v="96.712000000000003"/>
    <n v="2"/>
    <n v="2319.0880000000002"/>
    <m/>
    <m/>
    <m/>
    <m/>
    <s v="IL NIDO INCANTATO DI GIUSEPPINA MUROLO"/>
  </r>
  <r>
    <n v="189"/>
    <s v="MB"/>
    <x v="5"/>
    <m/>
    <x v="178"/>
    <x v="4"/>
    <x v="6"/>
    <x v="157"/>
    <m/>
    <m/>
    <m/>
    <m/>
    <m/>
    <m/>
    <n v="12089"/>
    <n v="12089"/>
    <n v="483.56"/>
    <n v="2"/>
    <n v="11603.44"/>
    <m/>
    <m/>
    <m/>
    <m/>
    <s v="PROT.N. 263888 DEL 15/11/2004"/>
  </r>
  <r>
    <n v="190"/>
    <s v="MB"/>
    <x v="5"/>
    <m/>
    <x v="179"/>
    <x v="5"/>
    <x v="7"/>
    <x v="158"/>
    <m/>
    <m/>
    <m/>
    <m/>
    <m/>
    <m/>
    <n v="2417.8000000000002"/>
    <n v="2417.8000000000002"/>
    <n v="96.712000000000003"/>
    <n v="2"/>
    <n v="2319.0880000000002"/>
    <m/>
    <m/>
    <m/>
    <m/>
    <s v="Asilo Infantile Marchesa Fanny Stanga "/>
  </r>
  <r>
    <n v="191"/>
    <s v="MB"/>
    <x v="5"/>
    <m/>
    <x v="180"/>
    <x v="5"/>
    <x v="11"/>
    <x v="159"/>
    <m/>
    <m/>
    <m/>
    <m/>
    <m/>
    <m/>
    <n v="1450.68"/>
    <n v="1450.68"/>
    <n v="58.027200000000001"/>
    <n v="2"/>
    <n v="1390.6528000000001"/>
    <m/>
    <m/>
    <m/>
    <m/>
    <s v="PIO ISTITUTO DEI FIGLI DELLA PROVVIDENZA"/>
  </r>
  <r>
    <n v="192"/>
    <s v="MB"/>
    <x v="5"/>
    <m/>
    <x v="181"/>
    <x v="48"/>
    <x v="136"/>
    <x v="160"/>
    <m/>
    <m/>
    <m/>
    <m/>
    <m/>
    <m/>
    <n v="6286.28"/>
    <n v="6286.28"/>
    <n v="0"/>
    <n v="2"/>
    <n v="6284.28"/>
    <m/>
    <m/>
    <m/>
    <m/>
    <s v="COMETA COOPERATIVA SOCIALE A R.L."/>
  </r>
  <r>
    <n v="193"/>
    <s v="MB"/>
    <x v="5"/>
    <m/>
    <x v="182"/>
    <x v="48"/>
    <x v="8"/>
    <x v="161"/>
    <m/>
    <m/>
    <m/>
    <m/>
    <m/>
    <m/>
    <n v="3868.48"/>
    <n v="3868.48"/>
    <n v="154.73920000000001"/>
    <n v="2"/>
    <n v="3711.7408"/>
    <m/>
    <m/>
    <m/>
    <m/>
    <s v="ASILO INFANTILE GIANFRANCO PRINETTI"/>
  </r>
  <r>
    <n v="194"/>
    <s v="MB"/>
    <x v="5"/>
    <m/>
    <x v="183"/>
    <x v="49"/>
    <x v="137"/>
    <x v="162"/>
    <m/>
    <m/>
    <m/>
    <m/>
    <m/>
    <m/>
    <n v="9912.98"/>
    <n v="9912.98"/>
    <n v="396.51920000000001"/>
    <n v="2"/>
    <n v="9514.4607999999989"/>
    <m/>
    <m/>
    <m/>
    <m/>
    <s v="NIDO BUM BUM SRL"/>
  </r>
  <r>
    <n v="195"/>
    <s v="MB"/>
    <x v="5"/>
    <m/>
    <x v="184"/>
    <x v="6"/>
    <x v="13"/>
    <x v="163"/>
    <m/>
    <m/>
    <m/>
    <m/>
    <m/>
    <m/>
    <n v="2417.8000000000002"/>
    <n v="2417.8000000000002"/>
    <n v="96.712000000000003"/>
    <n v="2"/>
    <n v="2319.0880000000002"/>
    <m/>
    <m/>
    <m/>
    <m/>
    <s v="ASILO INFANTILE CLOTILDE SEGRAMORA"/>
  </r>
  <r>
    <n v="196"/>
    <s v="MB"/>
    <x v="5"/>
    <m/>
    <x v="185"/>
    <x v="50"/>
    <x v="138"/>
    <x v="164"/>
    <m/>
    <m/>
    <m/>
    <m/>
    <m/>
    <m/>
    <n v="6769.84"/>
    <n v="6769.84"/>
    <n v="270.79360000000003"/>
    <n v="2"/>
    <n v="6497.0464000000002"/>
    <m/>
    <m/>
    <m/>
    <m/>
    <s v="IL MONDO IN TASCA SRL"/>
  </r>
  <r>
    <n v="197"/>
    <s v="MB"/>
    <x v="5"/>
    <m/>
    <x v="186"/>
    <x v="50"/>
    <x v="117"/>
    <x v="165"/>
    <m/>
    <m/>
    <m/>
    <m/>
    <m/>
    <m/>
    <n v="6769.84"/>
    <n v="6769.84"/>
    <n v="270.79360000000003"/>
    <n v="2"/>
    <n v="6497.0464000000002"/>
    <m/>
    <m/>
    <m/>
    <m/>
    <s v="BBE SRL"/>
  </r>
  <r>
    <n v="198"/>
    <s v="MB"/>
    <x v="5"/>
    <m/>
    <x v="187"/>
    <x v="7"/>
    <x v="139"/>
    <x v="166"/>
    <m/>
    <m/>
    <m/>
    <m/>
    <m/>
    <m/>
    <n v="17166.39"/>
    <n v="17166.39"/>
    <n v="0"/>
    <n v="0"/>
    <n v="17166.39"/>
    <m/>
    <m/>
    <m/>
    <m/>
    <s v="COMUNE DI BOVISIO MASCIAGO"/>
  </r>
  <r>
    <n v="199"/>
    <s v="MB"/>
    <x v="5"/>
    <m/>
    <x v="188"/>
    <x v="7"/>
    <x v="140"/>
    <x v="167"/>
    <m/>
    <m/>
    <m/>
    <m/>
    <m/>
    <m/>
    <n v="2176.02"/>
    <n v="2176.02"/>
    <n v="0"/>
    <n v="2"/>
    <n v="2174.02"/>
    <m/>
    <m/>
    <m/>
    <m/>
    <s v="Associazione Micronido Polvere di Fata"/>
  </r>
  <r>
    <n v="200"/>
    <s v="MB"/>
    <x v="5"/>
    <m/>
    <x v="189"/>
    <x v="9"/>
    <x v="127"/>
    <x v="168"/>
    <m/>
    <m/>
    <m/>
    <m/>
    <m/>
    <m/>
    <n v="10154.76"/>
    <n v="10154.76"/>
    <n v="0"/>
    <n v="0"/>
    <n v="10154.76"/>
    <m/>
    <m/>
    <m/>
    <m/>
    <s v="COMUNE DI BRUGHERIO"/>
  </r>
  <r>
    <n v="201"/>
    <s v="MB"/>
    <x v="5"/>
    <m/>
    <x v="190"/>
    <x v="9"/>
    <x v="127"/>
    <x v="169"/>
    <m/>
    <m/>
    <m/>
    <m/>
    <m/>
    <m/>
    <n v="10396.540000000001"/>
    <n v="10396.540000000001"/>
    <n v="0"/>
    <n v="0"/>
    <n v="10396.540000000001"/>
    <m/>
    <m/>
    <m/>
    <m/>
    <s v="COMUNE DI BRUGHERIO"/>
  </r>
  <r>
    <n v="202"/>
    <s v="MB"/>
    <x v="5"/>
    <m/>
    <x v="191"/>
    <x v="9"/>
    <x v="127"/>
    <x v="170"/>
    <m/>
    <m/>
    <m/>
    <m/>
    <m/>
    <m/>
    <n v="4835.6000000000004"/>
    <n v="4835.6000000000004"/>
    <n v="0"/>
    <n v="0"/>
    <n v="4835.6000000000004"/>
    <m/>
    <m/>
    <m/>
    <m/>
    <s v="COMUNE DI BRUGHERIO"/>
  </r>
  <r>
    <n v="203"/>
    <s v="MB"/>
    <x v="5"/>
    <m/>
    <x v="192"/>
    <x v="9"/>
    <x v="141"/>
    <x v="171"/>
    <m/>
    <m/>
    <m/>
    <m/>
    <m/>
    <m/>
    <n v="6044.5"/>
    <n v="6044.5"/>
    <n v="241.78"/>
    <n v="2"/>
    <n v="5800.72"/>
    <m/>
    <m/>
    <m/>
    <m/>
    <s v="LILO NIDO SNC DI PERABONI BRUNA, ISABELLA E MARIA ELENA"/>
  </r>
  <r>
    <n v="204"/>
    <s v="MB"/>
    <x v="5"/>
    <m/>
    <x v="193"/>
    <x v="9"/>
    <x v="142"/>
    <x v="172"/>
    <m/>
    <m/>
    <m/>
    <m/>
    <m/>
    <m/>
    <n v="10154.76"/>
    <n v="10154.76"/>
    <n v="406.19040000000001"/>
    <n v="2"/>
    <n v="9746.5696000000007"/>
    <m/>
    <m/>
    <m/>
    <m/>
    <s v="LILLA' SAS"/>
  </r>
  <r>
    <n v="205"/>
    <s v="MB"/>
    <x v="5"/>
    <m/>
    <x v="194"/>
    <x v="9"/>
    <x v="143"/>
    <x v="173"/>
    <m/>
    <m/>
    <m/>
    <m/>
    <m/>
    <m/>
    <n v="6769.84"/>
    <n v="6769.84"/>
    <n v="270.79360000000003"/>
    <n v="2"/>
    <n v="6497.0464000000002"/>
    <m/>
    <m/>
    <m/>
    <m/>
    <s v="RAGGI DI SOLE SRL"/>
  </r>
  <r>
    <n v="206"/>
    <s v="MB"/>
    <x v="5"/>
    <m/>
    <x v="195"/>
    <x v="9"/>
    <x v="144"/>
    <x v="174"/>
    <m/>
    <m/>
    <m/>
    <m/>
    <m/>
    <m/>
    <n v="4835.6000000000004"/>
    <n v="4835.6000000000004"/>
    <n v="193.42400000000001"/>
    <n v="2"/>
    <n v="4640.1760000000004"/>
    <m/>
    <m/>
    <m/>
    <m/>
    <s v="ASILO NIDO LA MAGNOLIA SNC DI VALENTINA LA ROCCA E FRANCESCA PINEIDER"/>
  </r>
  <r>
    <n v="207"/>
    <s v="MB"/>
    <x v="5"/>
    <m/>
    <x v="196"/>
    <x v="51"/>
    <x v="145"/>
    <x v="175"/>
    <m/>
    <m/>
    <m/>
    <m/>
    <m/>
    <m/>
    <n v="2901.36"/>
    <n v="2901.36"/>
    <n v="0"/>
    <n v="2"/>
    <n v="2899.36"/>
    <m/>
    <m/>
    <m/>
    <m/>
    <s v="ASILO DEI PULCINI SAS DI VARISCO ANNALISA &amp; C. "/>
  </r>
  <r>
    <n v="208"/>
    <s v="MB"/>
    <x v="5"/>
    <m/>
    <x v="197"/>
    <x v="52"/>
    <x v="20"/>
    <x v="176"/>
    <m/>
    <m/>
    <m/>
    <m/>
    <m/>
    <m/>
    <n v="3626.7"/>
    <n v="3626.7"/>
    <n v="145.06799999999998"/>
    <n v="2"/>
    <n v="3479.6319999999996"/>
    <m/>
    <m/>
    <m/>
    <m/>
    <s v="FONDAZIONE CAUSA PIA D'ADDA "/>
  </r>
  <r>
    <n v="209"/>
    <s v="MB"/>
    <x v="5"/>
    <m/>
    <x v="198"/>
    <x v="11"/>
    <x v="146"/>
    <x v="177"/>
    <m/>
    <m/>
    <m/>
    <m/>
    <m/>
    <m/>
    <n v="8704.08"/>
    <n v="8704.08"/>
    <n v="348.16320000000002"/>
    <n v="2"/>
    <n v="8353.9167999999991"/>
    <m/>
    <m/>
    <m/>
    <m/>
    <s v="NIDO L'ISOLA CHE C'E' SAS  "/>
  </r>
  <r>
    <n v="210"/>
    <s v="MB"/>
    <x v="5"/>
    <m/>
    <x v="199"/>
    <x v="12"/>
    <x v="147"/>
    <x v="178"/>
    <m/>
    <m/>
    <m/>
    <m/>
    <m/>
    <m/>
    <n v="3626.7"/>
    <n v="3626.7"/>
    <n v="145.06799999999998"/>
    <n v="2"/>
    <n v="3479.6319999999996"/>
    <m/>
    <m/>
    <m/>
    <m/>
    <s v="PRIMI PASSI DI SIMONA ARRIGONI"/>
  </r>
  <r>
    <n v="211"/>
    <s v="MB"/>
    <x v="5"/>
    <m/>
    <x v="200"/>
    <x v="53"/>
    <x v="24"/>
    <x v="179"/>
    <m/>
    <m/>
    <m/>
    <m/>
    <m/>
    <m/>
    <n v="6044.5"/>
    <n v="6044.5"/>
    <n v="241.78"/>
    <n v="2"/>
    <n v="5800.72"/>
    <m/>
    <m/>
    <m/>
    <m/>
    <s v="ASILO INFANTILE DR. CARLO SIMONETTA E NIDO LE COCCOLE"/>
  </r>
  <r>
    <n v="212"/>
    <s v="MB"/>
    <x v="5"/>
    <m/>
    <x v="201"/>
    <x v="54"/>
    <x v="28"/>
    <x v="180"/>
    <m/>
    <m/>
    <m/>
    <m/>
    <m/>
    <m/>
    <n v="2417.8000000000002"/>
    <n v="2417.8000000000002"/>
    <n v="96.712000000000003"/>
    <n v="2"/>
    <n v="2319.0880000000002"/>
    <m/>
    <m/>
    <m/>
    <m/>
    <s v="ASSOCIAZIONE SCUOLA DELL'INFANZIA PARITARIA SANTA MARIA"/>
  </r>
  <r>
    <n v="213"/>
    <s v="MB"/>
    <x v="5"/>
    <m/>
    <x v="28"/>
    <x v="54"/>
    <x v="27"/>
    <x v="181"/>
    <m/>
    <m/>
    <m/>
    <m/>
    <m/>
    <m/>
    <n v="2417.8000000000002"/>
    <n v="2417.8000000000002"/>
    <n v="96.712000000000003"/>
    <n v="2"/>
    <n v="2319.0880000000002"/>
    <m/>
    <m/>
    <m/>
    <m/>
    <s v="SCUOLA MATERNA MARCHESA IDA STANGA BUSCA"/>
  </r>
  <r>
    <n v="214"/>
    <s v="MB"/>
    <x v="5"/>
    <m/>
    <x v="202"/>
    <x v="55"/>
    <x v="148"/>
    <x v="182"/>
    <m/>
    <m/>
    <m/>
    <m/>
    <m/>
    <m/>
    <n v="6528.06"/>
    <n v="6528.06"/>
    <n v="261.12240000000003"/>
    <n v="2"/>
    <n v="6264.9376000000002"/>
    <m/>
    <m/>
    <m/>
    <m/>
    <s v="COOPERATIVA SOCIALE CAMBIO DI LUNA "/>
  </r>
  <r>
    <n v="215"/>
    <s v="MB"/>
    <x v="5"/>
    <m/>
    <x v="203"/>
    <x v="56"/>
    <x v="149"/>
    <x v="183"/>
    <m/>
    <m/>
    <m/>
    <m/>
    <m/>
    <m/>
    <n v="10396.540000000001"/>
    <n v="10396.540000000001"/>
    <n v="0"/>
    <n v="0"/>
    <n v="10396.540000000001"/>
    <m/>
    <m/>
    <m/>
    <m/>
    <s v="COMUNE DI CAVENAGO BRIANZA"/>
  </r>
  <r>
    <n v="216"/>
    <s v="MB"/>
    <x v="5"/>
    <m/>
    <x v="204"/>
    <x v="14"/>
    <x v="150"/>
    <x v="184"/>
    <m/>
    <m/>
    <m/>
    <m/>
    <m/>
    <m/>
    <n v="2176.02"/>
    <n v="2176.02"/>
    <n v="87.040800000000004"/>
    <n v="2"/>
    <n v="2086.9791999999998"/>
    <m/>
    <m/>
    <m/>
    <m/>
    <s v="MICRONIDO BABYBIRBA"/>
  </r>
  <r>
    <n v="217"/>
    <s v="MB"/>
    <x v="5"/>
    <m/>
    <x v="205"/>
    <x v="14"/>
    <x v="151"/>
    <x v="185"/>
    <m/>
    <m/>
    <m/>
    <m/>
    <m/>
    <m/>
    <n v="1208.9000000000001"/>
    <n v="1208.9000000000001"/>
    <n v="48.356000000000002"/>
    <n v="2"/>
    <n v="1158.5440000000001"/>
    <m/>
    <m/>
    <m/>
    <m/>
    <s v="WONDERBABY APS, ASSOCIAZIONE DI PROMOZIONE SOCIALE"/>
  </r>
  <r>
    <n v="218"/>
    <s v="MB"/>
    <x v="5"/>
    <m/>
    <x v="206"/>
    <x v="14"/>
    <x v="152"/>
    <x v="186"/>
    <m/>
    <m/>
    <m/>
    <m/>
    <m/>
    <m/>
    <n v="5802.72"/>
    <n v="5802.72"/>
    <n v="0"/>
    <n v="2"/>
    <n v="5800.72"/>
    <m/>
    <m/>
    <m/>
    <m/>
    <s v="L'ALBERO DELLA VITA COOP. SOCIALE ONLUS"/>
  </r>
  <r>
    <n v="219"/>
    <s v="MB"/>
    <x v="5"/>
    <m/>
    <x v="207"/>
    <x v="14"/>
    <x v="153"/>
    <x v="187"/>
    <m/>
    <m/>
    <m/>
    <m/>
    <m/>
    <m/>
    <n v="5802.72"/>
    <n v="5802.72"/>
    <n v="232.1088"/>
    <n v="2"/>
    <n v="5568.6112000000003"/>
    <m/>
    <m/>
    <m/>
    <m/>
    <s v="PAPACIOTTI SAS"/>
  </r>
  <r>
    <n v="220"/>
    <s v="MB"/>
    <x v="5"/>
    <m/>
    <x v="208"/>
    <x v="14"/>
    <x v="154"/>
    <x v="188"/>
    <m/>
    <m/>
    <m/>
    <m/>
    <m/>
    <m/>
    <n v="1692.46"/>
    <n v="1692.46"/>
    <n v="67.698400000000007"/>
    <n v="2"/>
    <n v="1622.7616"/>
    <m/>
    <m/>
    <m/>
    <m/>
    <s v="Associazione Nido Famiglia Cresciamo Insieme"/>
  </r>
  <r>
    <n v="221"/>
    <s v="MB"/>
    <x v="5"/>
    <m/>
    <x v="209"/>
    <x v="15"/>
    <x v="34"/>
    <x v="189"/>
    <m/>
    <m/>
    <m/>
    <m/>
    <m/>
    <m/>
    <n v="4835.6000000000004"/>
    <n v="4835.6000000000004"/>
    <n v="193.42400000000001"/>
    <n v="2"/>
    <n v="4640.1760000000004"/>
    <m/>
    <m/>
    <m/>
    <m/>
    <s v="SCUOLA INFANZIA PARITARIA S.ANNA "/>
  </r>
  <r>
    <n v="222"/>
    <s v="MB"/>
    <x v="5"/>
    <m/>
    <x v="210"/>
    <x v="15"/>
    <x v="155"/>
    <x v="190"/>
    <m/>
    <m/>
    <m/>
    <m/>
    <m/>
    <m/>
    <n v="6528.06"/>
    <n v="6528.06"/>
    <n v="0"/>
    <n v="2"/>
    <n v="6526.06"/>
    <m/>
    <m/>
    <m/>
    <m/>
    <s v="BINACANEVE E I SETTE NANI SNC DI MESITI D. E VENTURINI L."/>
  </r>
  <r>
    <n v="223"/>
    <s v="MB"/>
    <x v="5"/>
    <m/>
    <x v="211"/>
    <x v="15"/>
    <x v="156"/>
    <x v="191"/>
    <m/>
    <m/>
    <m/>
    <m/>
    <m/>
    <m/>
    <n v="7011.62"/>
    <n v="7011.62"/>
    <n v="0"/>
    <n v="2"/>
    <n v="7009.62"/>
    <m/>
    <m/>
    <m/>
    <m/>
    <s v="VOGLIA DI COCCOLE SNC"/>
  </r>
  <r>
    <n v="224"/>
    <s v="MB"/>
    <x v="5"/>
    <m/>
    <x v="212"/>
    <x v="15"/>
    <x v="157"/>
    <x v="192"/>
    <m/>
    <m/>
    <m/>
    <m/>
    <m/>
    <m/>
    <n v="7253.4"/>
    <n v="7253.4"/>
    <n v="290.13599999999997"/>
    <n v="2"/>
    <n v="6961.2639999999992"/>
    <m/>
    <m/>
    <m/>
    <m/>
    <s v="EDUCATIONALS &amp; MEDICINE SRL"/>
  </r>
  <r>
    <n v="225"/>
    <s v="MB"/>
    <x v="5"/>
    <m/>
    <x v="213"/>
    <x v="15"/>
    <x v="48"/>
    <x v="193"/>
    <m/>
    <m/>
    <m/>
    <m/>
    <m/>
    <m/>
    <n v="11605.44"/>
    <n v="11605.44"/>
    <n v="0"/>
    <n v="2"/>
    <n v="11603.44"/>
    <m/>
    <m/>
    <m/>
    <m/>
    <s v="STRIPES COOP SOC ONLUS"/>
  </r>
  <r>
    <n v="226"/>
    <s v="MB"/>
    <x v="5"/>
    <m/>
    <x v="214"/>
    <x v="15"/>
    <x v="31"/>
    <x v="194"/>
    <m/>
    <m/>
    <m/>
    <m/>
    <m/>
    <m/>
    <n v="6044.5"/>
    <n v="6044.5"/>
    <n v="241.78"/>
    <n v="2"/>
    <n v="5800.72"/>
    <m/>
    <m/>
    <m/>
    <m/>
    <s v="OPERA PIA SCUOLA DELL'INFANZIA GIULIANA RONZONI"/>
  </r>
  <r>
    <n v="227"/>
    <s v="MB"/>
    <x v="5"/>
    <m/>
    <x v="215"/>
    <x v="15"/>
    <x v="33"/>
    <x v="195"/>
    <m/>
    <m/>
    <m/>
    <m/>
    <m/>
    <m/>
    <n v="4352.04"/>
    <n v="4352.04"/>
    <n v="174.08160000000001"/>
    <n v="2"/>
    <n v="4175.9583999999995"/>
    <m/>
    <m/>
    <m/>
    <m/>
    <s v="PARROCCHIA SAN PIO X - SCUOLA DELL'INFANZIA PARITARIA SAN PIO X"/>
  </r>
  <r>
    <n v="228"/>
    <s v="MB"/>
    <x v="5"/>
    <m/>
    <x v="216"/>
    <x v="15"/>
    <x v="158"/>
    <x v="196"/>
    <m/>
    <m/>
    <m/>
    <m/>
    <m/>
    <m/>
    <n v="1692.46"/>
    <n v="1692.46"/>
    <n v="0"/>
    <n v="2"/>
    <n v="1690.46"/>
    <m/>
    <m/>
    <m/>
    <m/>
    <s v="ASSOCIAZIONE TI VOGLIO BENE"/>
  </r>
  <r>
    <n v="229"/>
    <s v="MB"/>
    <x v="5"/>
    <m/>
    <x v="217"/>
    <x v="57"/>
    <x v="159"/>
    <x v="197"/>
    <m/>
    <m/>
    <m/>
    <m/>
    <m/>
    <m/>
    <n v="8220.52"/>
    <n v="8220.52"/>
    <n v="328.82080000000002"/>
    <n v="2"/>
    <n v="7889.6992"/>
    <m/>
    <m/>
    <m/>
    <m/>
    <s v="ESOPO SRL"/>
  </r>
  <r>
    <n v="230"/>
    <s v="MB"/>
    <x v="5"/>
    <m/>
    <x v="218"/>
    <x v="57"/>
    <x v="160"/>
    <x v="198"/>
    <m/>
    <m/>
    <m/>
    <m/>
    <m/>
    <m/>
    <n v="3868.48"/>
    <n v="3868.48"/>
    <n v="154.73920000000001"/>
    <n v="2"/>
    <n v="3711.7408"/>
    <m/>
    <m/>
    <m/>
    <m/>
    <s v="ABC NURSERY S.N.C. DI GABRIELE CIRO"/>
  </r>
  <r>
    <n v="231"/>
    <s v="MB"/>
    <x v="5"/>
    <m/>
    <x v="219"/>
    <x v="57"/>
    <x v="161"/>
    <x v="198"/>
    <m/>
    <m/>
    <m/>
    <m/>
    <m/>
    <m/>
    <n v="2417.8000000000002"/>
    <n v="2417.8000000000002"/>
    <n v="96.712000000000003"/>
    <n v="2"/>
    <n v="2319.0880000000002"/>
    <m/>
    <m/>
    <m/>
    <m/>
    <s v="ABC NURSERY S.N.C. DI GABRIELE CIRO"/>
  </r>
  <r>
    <n v="232"/>
    <s v="MB"/>
    <x v="5"/>
    <m/>
    <x v="220"/>
    <x v="17"/>
    <x v="4"/>
    <x v="199"/>
    <m/>
    <m/>
    <m/>
    <m/>
    <m/>
    <m/>
    <n v="8945.86"/>
    <n v="8945.86"/>
    <n v="357.83440000000002"/>
    <n v="2"/>
    <n v="8586.0256000000008"/>
    <m/>
    <m/>
    <m/>
    <m/>
    <s v="GIUSEPPE CAVENAGHI COOPERATIVA SOCIALE"/>
  </r>
  <r>
    <n v="233"/>
    <s v="MB"/>
    <x v="5"/>
    <m/>
    <x v="221"/>
    <x v="17"/>
    <x v="162"/>
    <x v="200"/>
    <m/>
    <m/>
    <m/>
    <m/>
    <m/>
    <m/>
    <n v="8704.08"/>
    <n v="8704.08"/>
    <n v="0"/>
    <n v="2"/>
    <n v="8702.08"/>
    <m/>
    <m/>
    <m/>
    <m/>
    <s v="COOP LA COCCINELLA SCRL ONLUS"/>
  </r>
  <r>
    <n v="234"/>
    <s v="MB"/>
    <x v="5"/>
    <m/>
    <x v="222"/>
    <x v="17"/>
    <x v="163"/>
    <x v="201"/>
    <m/>
    <m/>
    <m/>
    <m/>
    <m/>
    <m/>
    <n v="5319.16"/>
    <n v="5319.16"/>
    <n v="212.7664"/>
    <n v="2"/>
    <n v="5104.3935999999994"/>
    <m/>
    <m/>
    <m/>
    <m/>
    <s v="PAPEROTTI DI CATENACCI MONICA"/>
  </r>
  <r>
    <n v="235"/>
    <s v="MB"/>
    <x v="5"/>
    <m/>
    <x v="223"/>
    <x v="18"/>
    <x v="136"/>
    <x v="202"/>
    <m/>
    <m/>
    <m/>
    <m/>
    <m/>
    <m/>
    <n v="7736.96"/>
    <n v="7736.96"/>
    <n v="0"/>
    <n v="2"/>
    <n v="7734.96"/>
    <m/>
    <m/>
    <m/>
    <m/>
    <s v="COMETA COOPERATIVA SOCIALE A R.L"/>
  </r>
  <r>
    <n v="236"/>
    <s v="MB"/>
    <x v="5"/>
    <m/>
    <x v="224"/>
    <x v="19"/>
    <x v="41"/>
    <x v="203"/>
    <m/>
    <m/>
    <m/>
    <m/>
    <m/>
    <m/>
    <n v="6769.84"/>
    <n v="6769.84"/>
    <n v="0"/>
    <n v="2"/>
    <n v="6767.84"/>
    <m/>
    <m/>
    <m/>
    <m/>
    <s v="SAN DESIDERIO SOC. COOP. SOCIALE ONLUS"/>
  </r>
  <r>
    <n v="237"/>
    <s v="MB"/>
    <x v="5"/>
    <m/>
    <x v="225"/>
    <x v="20"/>
    <x v="45"/>
    <x v="204"/>
    <m/>
    <m/>
    <m/>
    <m/>
    <m/>
    <m/>
    <n v="2417.8000000000002"/>
    <n v="2417.8000000000002"/>
    <n v="96.712000000000003"/>
    <n v="2"/>
    <n v="2319.0880000000002"/>
    <m/>
    <m/>
    <m/>
    <m/>
    <s v="CONGREGAZIONE DELLE SUORE ANCELLE DELLA CARITA'"/>
  </r>
  <r>
    <n v="238"/>
    <s v="MB"/>
    <x v="5"/>
    <m/>
    <x v="226"/>
    <x v="20"/>
    <x v="164"/>
    <x v="205"/>
    <m/>
    <m/>
    <m/>
    <m/>
    <m/>
    <m/>
    <n v="10396.540000000001"/>
    <n v="10396.540000000001"/>
    <n v="415.86160000000007"/>
    <n v="2"/>
    <n v="9978.6784000000007"/>
    <m/>
    <m/>
    <m/>
    <m/>
    <s v="ALICE snc di Fabris M. e Capodicasa P."/>
  </r>
  <r>
    <n v="239"/>
    <s v="MB"/>
    <x v="5"/>
    <m/>
    <x v="227"/>
    <x v="20"/>
    <x v="165"/>
    <x v="206"/>
    <m/>
    <m/>
    <m/>
    <m/>
    <m/>
    <m/>
    <n v="5802.72"/>
    <n v="5802.72"/>
    <n v="232.1088"/>
    <n v="2"/>
    <n v="5568.6112000000003"/>
    <m/>
    <m/>
    <m/>
    <m/>
    <s v="PICCOLE CANAGLIE S.R.L. UNIPERSONALE"/>
  </r>
  <r>
    <n v="240"/>
    <s v="MB"/>
    <x v="5"/>
    <m/>
    <x v="228"/>
    <x v="20"/>
    <x v="137"/>
    <x v="207"/>
    <m/>
    <m/>
    <m/>
    <m/>
    <m/>
    <m/>
    <n v="12572.56"/>
    <n v="12572.56"/>
    <n v="502.9024"/>
    <n v="2"/>
    <n v="12067.657599999999"/>
    <m/>
    <m/>
    <m/>
    <m/>
    <s v="NIDO BUM BUM SRL"/>
  </r>
  <r>
    <n v="241"/>
    <s v="MB"/>
    <x v="5"/>
    <m/>
    <x v="229"/>
    <x v="20"/>
    <x v="166"/>
    <x v="208"/>
    <m/>
    <m/>
    <m/>
    <m/>
    <m/>
    <m/>
    <n v="5319.16"/>
    <n v="5319.16"/>
    <n v="0"/>
    <n v="2"/>
    <n v="5317.16"/>
    <m/>
    <m/>
    <m/>
    <m/>
    <s v="MA.GI.CO SNC DI CLARA ELEZIONE E STEFANIA FRANCESCHINI"/>
  </r>
  <r>
    <n v="242"/>
    <s v="MB"/>
    <x v="5"/>
    <m/>
    <x v="230"/>
    <x v="20"/>
    <x v="46"/>
    <x v="209"/>
    <m/>
    <m/>
    <m/>
    <m/>
    <m/>
    <m/>
    <n v="14023.24"/>
    <n v="14023.24"/>
    <n v="0"/>
    <n v="0"/>
    <n v="14023.24"/>
    <m/>
    <m/>
    <m/>
    <m/>
    <s v="COMUNE DI DESIO"/>
  </r>
  <r>
    <n v="243"/>
    <s v="MB"/>
    <x v="5"/>
    <m/>
    <x v="231"/>
    <x v="20"/>
    <x v="46"/>
    <x v="210"/>
    <m/>
    <m/>
    <m/>
    <m/>
    <m/>
    <m/>
    <n v="14506.8"/>
    <n v="14506.8"/>
    <n v="0"/>
    <n v="0"/>
    <n v="14506.8"/>
    <m/>
    <m/>
    <m/>
    <m/>
    <s v="COMUNE DI DESIO"/>
  </r>
  <r>
    <n v="244"/>
    <s v="MB"/>
    <x v="5"/>
    <m/>
    <x v="232"/>
    <x v="21"/>
    <x v="167"/>
    <x v="211"/>
    <m/>
    <m/>
    <m/>
    <m/>
    <m/>
    <m/>
    <n v="3384.92"/>
    <n v="3384.92"/>
    <n v="0"/>
    <n v="2"/>
    <n v="3382.92"/>
    <m/>
    <m/>
    <m/>
    <m/>
    <s v="GHIRIGO' SRL"/>
  </r>
  <r>
    <n v="245"/>
    <s v="MB"/>
    <x v="5"/>
    <m/>
    <x v="233"/>
    <x v="21"/>
    <x v="52"/>
    <x v="212"/>
    <m/>
    <m/>
    <m/>
    <m/>
    <m/>
    <m/>
    <n v="2417.8000000000002"/>
    <n v="2417.8000000000002"/>
    <n v="96.712000000000003"/>
    <n v="2"/>
    <n v="2319.0880000000002"/>
    <m/>
    <m/>
    <m/>
    <m/>
    <s v="PARROCCHIA SS FILIPPO E GIACOMO"/>
  </r>
  <r>
    <n v="246"/>
    <s v="MB"/>
    <x v="5"/>
    <m/>
    <x v="234"/>
    <x v="21"/>
    <x v="168"/>
    <x v="213"/>
    <m/>
    <m/>
    <m/>
    <m/>
    <m/>
    <m/>
    <n v="2417.8000000000002"/>
    <n v="2417.8000000000002"/>
    <n v="0"/>
    <n v="2"/>
    <n v="2415.8000000000002"/>
    <m/>
    <m/>
    <m/>
    <m/>
    <s v="IL GIRASOLE SOCIETA' COOPERATIVA ONLUS"/>
  </r>
  <r>
    <n v="247"/>
    <s v="MB"/>
    <x v="5"/>
    <m/>
    <x v="235"/>
    <x v="21"/>
    <x v="169"/>
    <x v="214"/>
    <m/>
    <m/>
    <m/>
    <m/>
    <m/>
    <m/>
    <n v="9912.98"/>
    <n v="9912.98"/>
    <n v="396.51920000000001"/>
    <n v="2"/>
    <n v="9514.4607999999989"/>
    <m/>
    <m/>
    <m/>
    <m/>
    <s v="123...STELLA S.A.S. DI GAGLIARDI LAURA &amp; C."/>
  </r>
  <r>
    <n v="248"/>
    <s v="MB"/>
    <x v="5"/>
    <m/>
    <x v="236"/>
    <x v="21"/>
    <x v="170"/>
    <x v="215"/>
    <m/>
    <m/>
    <m/>
    <m/>
    <m/>
    <m/>
    <n v="725.43000000000006"/>
    <n v="725.43000000000006"/>
    <n v="0"/>
    <n v="2"/>
    <n v="723.43000000000006"/>
    <m/>
    <m/>
    <m/>
    <m/>
    <s v="SCARABOCCHIANDO – ASSOCIAZIONE DI PROMOZIONE SOCIALE"/>
  </r>
  <r>
    <n v="249"/>
    <s v="MB"/>
    <x v="5"/>
    <m/>
    <x v="237"/>
    <x v="58"/>
    <x v="171"/>
    <x v="216"/>
    <m/>
    <m/>
    <m/>
    <m/>
    <m/>
    <m/>
    <n v="4835.6000000000004"/>
    <n v="4835.6000000000004"/>
    <n v="193.42400000000001"/>
    <n v="2"/>
    <n v="4640.1760000000004"/>
    <m/>
    <m/>
    <m/>
    <m/>
    <s v="FONDAZIONE SCUOLA DELL'INFANZIA PRIVATA PARITARIA G.ALIPRANDI"/>
  </r>
  <r>
    <n v="250"/>
    <s v="MB"/>
    <x v="5"/>
    <m/>
    <x v="238"/>
    <x v="58"/>
    <x v="172"/>
    <x v="217"/>
    <m/>
    <m/>
    <m/>
    <m/>
    <m/>
    <m/>
    <n v="9671.2000000000007"/>
    <n v="9671.2000000000007"/>
    <n v="0"/>
    <n v="0"/>
    <n v="9671.2000000000007"/>
    <m/>
    <m/>
    <m/>
    <m/>
    <s v="COMUNE DI GIUSSANO"/>
  </r>
  <r>
    <n v="251"/>
    <s v="MB"/>
    <x v="5"/>
    <m/>
    <x v="239"/>
    <x v="22"/>
    <x v="173"/>
    <x v="218"/>
    <m/>
    <m/>
    <m/>
    <m/>
    <m/>
    <m/>
    <n v="4352.04"/>
    <n v="4352.04"/>
    <n v="174.08160000000001"/>
    <n v="2"/>
    <n v="4175.9583999999995"/>
    <m/>
    <m/>
    <m/>
    <m/>
    <s v="ASILO NIDO IL  GIRASOLE DI CERRELLI LETIZIA"/>
  </r>
  <r>
    <n v="252"/>
    <s v="MB"/>
    <x v="5"/>
    <m/>
    <x v="240"/>
    <x v="22"/>
    <x v="174"/>
    <x v="219"/>
    <m/>
    <m/>
    <m/>
    <m/>
    <m/>
    <m/>
    <n v="1692.46"/>
    <n v="1692.46"/>
    <n v="0"/>
    <n v="2"/>
    <n v="1690.46"/>
    <m/>
    <m/>
    <m/>
    <m/>
    <s v="L'ISOLA DELLE SCIMMIETTE"/>
  </r>
  <r>
    <n v="253"/>
    <s v="MB"/>
    <x v="5"/>
    <m/>
    <x v="241"/>
    <x v="59"/>
    <x v="175"/>
    <x v="220"/>
    <m/>
    <m/>
    <m/>
    <m/>
    <m/>
    <m/>
    <n v="2176.02"/>
    <n v="2176.02"/>
    <n v="87.040800000000004"/>
    <n v="2"/>
    <n v="2086.9791999999998"/>
    <m/>
    <m/>
    <m/>
    <m/>
    <s v="MICRONIDO NEMO E DORY SNC "/>
  </r>
  <r>
    <n v="254"/>
    <s v="MB"/>
    <x v="5"/>
    <m/>
    <x v="242"/>
    <x v="23"/>
    <x v="23"/>
    <x v="221"/>
    <m/>
    <m/>
    <m/>
    <m/>
    <m/>
    <m/>
    <n v="12572.56"/>
    <n v="12572.56"/>
    <n v="502.9024"/>
    <n v="2"/>
    <n v="12067.657599999999"/>
    <m/>
    <m/>
    <m/>
    <m/>
    <s v="UNIVERSIIS SOCIETA' COOPERATIVA SOCIALE"/>
  </r>
  <r>
    <n v="255"/>
    <s v="MB"/>
    <x v="5"/>
    <m/>
    <x v="172"/>
    <x v="60"/>
    <x v="2"/>
    <x v="222"/>
    <m/>
    <m/>
    <m/>
    <m/>
    <m/>
    <m/>
    <n v="7011.62"/>
    <n v="7011.62"/>
    <n v="280.46480000000003"/>
    <n v="2"/>
    <n v="6729.1552000000001"/>
    <m/>
    <m/>
    <m/>
    <m/>
    <s v="Fate e Folletti snc"/>
  </r>
  <r>
    <n v="256"/>
    <s v="MB"/>
    <x v="5"/>
    <m/>
    <x v="243"/>
    <x v="60"/>
    <x v="176"/>
    <x v="223"/>
    <m/>
    <m/>
    <m/>
    <m/>
    <m/>
    <m/>
    <n v="5560.94"/>
    <n v="5560.94"/>
    <n v="222.43759999999997"/>
    <n v="2"/>
    <n v="5336.5023999999994"/>
    <m/>
    <m/>
    <m/>
    <m/>
    <s v="ASILO NIDO SORRISI IN GIOSTRA SNC"/>
  </r>
  <r>
    <n v="257"/>
    <s v="MB"/>
    <x v="5"/>
    <m/>
    <x v="244"/>
    <x v="24"/>
    <x v="177"/>
    <x v="224"/>
    <m/>
    <m/>
    <m/>
    <m/>
    <m/>
    <m/>
    <n v="5319.16"/>
    <n v="5319.16"/>
    <n v="212.7664"/>
    <n v="2"/>
    <n v="5104.3935999999994"/>
    <m/>
    <m/>
    <m/>
    <m/>
    <s v="ASILO NIDO BEE HAPPY"/>
  </r>
  <r>
    <n v="258"/>
    <s v="MB"/>
    <x v="5"/>
    <m/>
    <x v="245"/>
    <x v="24"/>
    <x v="178"/>
    <x v="225"/>
    <m/>
    <m/>
    <m/>
    <m/>
    <m/>
    <m/>
    <n v="14023.24"/>
    <n v="14023.24"/>
    <n v="0"/>
    <n v="0"/>
    <n v="14023.24"/>
    <m/>
    <m/>
    <m/>
    <m/>
    <s v="COMUNE DI LIMBIATE"/>
  </r>
  <r>
    <n v="259"/>
    <s v="MB"/>
    <x v="5"/>
    <m/>
    <x v="246"/>
    <x v="24"/>
    <x v="178"/>
    <x v="226"/>
    <m/>
    <m/>
    <m/>
    <m/>
    <m/>
    <m/>
    <n v="9429.42"/>
    <n v="9429.42"/>
    <n v="0"/>
    <n v="0"/>
    <n v="9429.42"/>
    <m/>
    <m/>
    <m/>
    <m/>
    <s v="COMUNE DI LIMBIATE"/>
  </r>
  <r>
    <n v="260"/>
    <s v="MB"/>
    <x v="5"/>
    <m/>
    <x v="247"/>
    <x v="61"/>
    <x v="179"/>
    <x v="227"/>
    <m/>
    <m/>
    <m/>
    <m/>
    <m/>
    <m/>
    <n v="5802.72"/>
    <n v="5802.72"/>
    <n v="0"/>
    <n v="2"/>
    <n v="5800.72"/>
    <m/>
    <m/>
    <m/>
    <m/>
    <s v="IL GRAPPOLO ONLUS"/>
  </r>
  <r>
    <n v="261"/>
    <s v="MB"/>
    <x v="5"/>
    <m/>
    <x v="248"/>
    <x v="61"/>
    <x v="58"/>
    <x v="228"/>
    <m/>
    <m/>
    <m/>
    <m/>
    <m/>
    <m/>
    <n v="3626.7"/>
    <n v="3626.7"/>
    <n v="145.06799999999998"/>
    <n v="2"/>
    <n v="3479.6319999999996"/>
    <m/>
    <m/>
    <m/>
    <m/>
    <s v="FONDAZIONE REGINA MARGHERITA"/>
  </r>
  <r>
    <n v="262"/>
    <s v="MB"/>
    <x v="5"/>
    <m/>
    <x v="249"/>
    <x v="25"/>
    <x v="180"/>
    <x v="229"/>
    <m/>
    <m/>
    <m/>
    <m/>
    <m/>
    <m/>
    <n v="13781.46"/>
    <n v="13781.46"/>
    <n v="551.25839999999994"/>
    <n v="2"/>
    <n v="13228.201599999999"/>
    <m/>
    <m/>
    <m/>
    <m/>
    <s v="ASILO NIDO BILINGUE HAPPY CHILDREN DI BETTI NADIA"/>
  </r>
  <r>
    <n v="263"/>
    <s v="MB"/>
    <x v="5"/>
    <m/>
    <x v="250"/>
    <x v="25"/>
    <x v="181"/>
    <x v="230"/>
    <m/>
    <m/>
    <m/>
    <m/>
    <m/>
    <m/>
    <n v="9429.42"/>
    <n v="9429.42"/>
    <n v="377.17680000000001"/>
    <n v="2"/>
    <n v="9050.2432000000008"/>
    <m/>
    <m/>
    <m/>
    <m/>
    <s v="COCCOLANDIA SNC"/>
  </r>
  <r>
    <n v="264"/>
    <s v="MB"/>
    <x v="5"/>
    <m/>
    <x v="251"/>
    <x v="25"/>
    <x v="182"/>
    <x v="231"/>
    <m/>
    <m/>
    <m/>
    <m/>
    <m/>
    <m/>
    <n v="5077.38"/>
    <n v="5077.38"/>
    <n v="203.09520000000001"/>
    <n v="2"/>
    <n v="4872.2848000000004"/>
    <m/>
    <m/>
    <m/>
    <m/>
    <s v="OFFICINA DELLA FIABE SAS DI SOROLDONI SARAH &amp; C."/>
  </r>
  <r>
    <n v="265"/>
    <s v="MB"/>
    <x v="5"/>
    <m/>
    <x v="252"/>
    <x v="25"/>
    <x v="170"/>
    <x v="232"/>
    <m/>
    <m/>
    <m/>
    <m/>
    <m/>
    <m/>
    <n v="725.43000000000006"/>
    <n v="725.43000000000006"/>
    <n v="0"/>
    <n v="2"/>
    <n v="723.43000000000006"/>
    <m/>
    <m/>
    <m/>
    <m/>
    <s v="SCARABOCCHIANDO – ASSOCIAZIONE DI PROMOZIONE SOCIALE"/>
  </r>
  <r>
    <n v="266"/>
    <s v="MB"/>
    <x v="5"/>
    <m/>
    <x v="253"/>
    <x v="62"/>
    <x v="183"/>
    <x v="233"/>
    <m/>
    <m/>
    <m/>
    <m/>
    <m/>
    <m/>
    <n v="6044.5"/>
    <n v="6044.5"/>
    <n v="241.78"/>
    <n v="2"/>
    <n v="5800.72"/>
    <m/>
    <m/>
    <m/>
    <m/>
    <s v="BIMBI E CO. SRL"/>
  </r>
  <r>
    <n v="267"/>
    <s v="MB"/>
    <x v="5"/>
    <m/>
    <x v="254"/>
    <x v="62"/>
    <x v="60"/>
    <x v="234"/>
    <m/>
    <m/>
    <m/>
    <m/>
    <m/>
    <m/>
    <n v="16924.599999999999"/>
    <n v="16924.599999999999"/>
    <n v="676.98399999999992"/>
    <n v="2"/>
    <n v="16245.615999999998"/>
    <m/>
    <m/>
    <m/>
    <m/>
    <s v="SCUOLA DELL'INFANZIA PARITARIA MARIA BAMBINA"/>
  </r>
  <r>
    <n v="268"/>
    <s v="MB"/>
    <x v="5"/>
    <m/>
    <x v="255"/>
    <x v="26"/>
    <x v="184"/>
    <x v="235"/>
    <m/>
    <m/>
    <m/>
    <m/>
    <m/>
    <m/>
    <n v="4110.26"/>
    <n v="4110.26"/>
    <n v="0"/>
    <n v="2"/>
    <n v="4108.26"/>
    <m/>
    <m/>
    <m/>
    <m/>
    <s v="FATTORE DONNA SOCIETA' COOPERATIVA SOCIALE ONLUS "/>
  </r>
  <r>
    <n v="269"/>
    <s v="MB"/>
    <x v="5"/>
    <m/>
    <x v="256"/>
    <x v="26"/>
    <x v="184"/>
    <x v="235"/>
    <m/>
    <m/>
    <m/>
    <m/>
    <m/>
    <m/>
    <n v="3868.48"/>
    <n v="3868.48"/>
    <n v="0"/>
    <n v="2"/>
    <n v="3866.48"/>
    <m/>
    <m/>
    <m/>
    <m/>
    <s v="FATTORE DONNA SOCIETA' COOPERATIVA SOCIALE ONLUS "/>
  </r>
  <r>
    <n v="270"/>
    <s v="MB"/>
    <x v="5"/>
    <m/>
    <x v="239"/>
    <x v="26"/>
    <x v="173"/>
    <x v="236"/>
    <m/>
    <m/>
    <m/>
    <m/>
    <m/>
    <m/>
    <n v="2417.8000000000002"/>
    <n v="2417.8000000000002"/>
    <n v="96.712000000000003"/>
    <n v="2"/>
    <n v="2319.0880000000002"/>
    <m/>
    <m/>
    <m/>
    <m/>
    <s v="ASILO NIDO IL  GIRASOLE DI CERRELLI LETIZIA"/>
  </r>
  <r>
    <n v="271"/>
    <s v="MB"/>
    <x v="5"/>
    <m/>
    <x v="257"/>
    <x v="27"/>
    <x v="65"/>
    <x v="237"/>
    <m/>
    <m/>
    <m/>
    <m/>
    <m/>
    <m/>
    <n v="7978.74"/>
    <n v="7978.74"/>
    <n v="319.14960000000002"/>
    <n v="2"/>
    <n v="7657.5904"/>
    <m/>
    <m/>
    <m/>
    <m/>
    <s v="PARROCCHIA L'ASSUNTA SCUOLA MATERNA E NIDO FERRARIO"/>
  </r>
  <r>
    <n v="272"/>
    <s v="MB"/>
    <x v="5"/>
    <m/>
    <x v="258"/>
    <x v="27"/>
    <x v="170"/>
    <x v="238"/>
    <m/>
    <m/>
    <m/>
    <m/>
    <m/>
    <m/>
    <n v="1208.9000000000001"/>
    <n v="1208.9000000000001"/>
    <n v="0"/>
    <n v="2"/>
    <n v="1206.9000000000001"/>
    <m/>
    <m/>
    <m/>
    <m/>
    <s v="SCARABOCCHIANDO – ASSOCIAZIONE DI PROMOZIONE SOCIALE"/>
  </r>
  <r>
    <n v="273"/>
    <s v="MB"/>
    <x v="5"/>
    <m/>
    <x v="259"/>
    <x v="27"/>
    <x v="185"/>
    <x v="239"/>
    <m/>
    <m/>
    <m/>
    <m/>
    <m/>
    <m/>
    <n v="4593.82"/>
    <n v="4593.82"/>
    <n v="0"/>
    <n v="2"/>
    <n v="4591.82"/>
    <m/>
    <m/>
    <m/>
    <m/>
    <s v="ASSOCIAZIONE NIDO POLLICINO"/>
  </r>
  <r>
    <n v="274"/>
    <s v="MB"/>
    <x v="5"/>
    <m/>
    <x v="260"/>
    <x v="28"/>
    <x v="66"/>
    <x v="240"/>
    <m/>
    <m/>
    <m/>
    <m/>
    <m/>
    <m/>
    <n v="2417.8000000000002"/>
    <n v="2417.8000000000002"/>
    <n v="96.712000000000003"/>
    <n v="2"/>
    <n v="2319.0880000000002"/>
    <m/>
    <m/>
    <m/>
    <m/>
    <s v="PARROCCHIA DI SAN SIRO"/>
  </r>
  <r>
    <n v="275"/>
    <s v="MB"/>
    <x v="5"/>
    <m/>
    <x v="261"/>
    <x v="29"/>
    <x v="73"/>
    <x v="241"/>
    <m/>
    <m/>
    <m/>
    <m/>
    <m/>
    <m/>
    <n v="7253.4"/>
    <n v="7253.4"/>
    <n v="290.13599999999997"/>
    <n v="2"/>
    <n v="6961.2639999999992"/>
    <m/>
    <m/>
    <m/>
    <m/>
    <s v="CASA PRIMARIA DELL’ISTITUTO DELLE FIGLIE DELLA CARITA’ CANOSSIANE"/>
  </r>
  <r>
    <n v="276"/>
    <s v="MB"/>
    <x v="5"/>
    <m/>
    <x v="262"/>
    <x v="29"/>
    <x v="88"/>
    <x v="242"/>
    <m/>
    <m/>
    <m/>
    <m/>
    <m/>
    <m/>
    <n v="12572.56"/>
    <n v="12572.56"/>
    <n v="0"/>
    <n v="0"/>
    <n v="12572.56"/>
    <m/>
    <m/>
    <m/>
    <m/>
    <s v="COMUNE DI MONZA"/>
  </r>
  <r>
    <n v="277"/>
    <s v="MB"/>
    <x v="5"/>
    <m/>
    <x v="263"/>
    <x v="29"/>
    <x v="88"/>
    <x v="243"/>
    <m/>
    <m/>
    <m/>
    <m/>
    <m/>
    <m/>
    <n v="17166.39"/>
    <n v="17166.39"/>
    <n v="0"/>
    <n v="0"/>
    <n v="17166.39"/>
    <m/>
    <m/>
    <m/>
    <m/>
    <s v="COMUNE DI MONZA"/>
  </r>
  <r>
    <n v="278"/>
    <s v="MB"/>
    <x v="5"/>
    <m/>
    <x v="264"/>
    <x v="29"/>
    <x v="88"/>
    <x v="244"/>
    <m/>
    <m/>
    <m/>
    <m/>
    <m/>
    <m/>
    <n v="17408.169999999998"/>
    <n v="17408.169999999998"/>
    <n v="0"/>
    <n v="0"/>
    <n v="17408.169999999998"/>
    <m/>
    <m/>
    <m/>
    <m/>
    <s v="COMUNE DI MONZA"/>
  </r>
  <r>
    <n v="279"/>
    <s v="MB"/>
    <x v="5"/>
    <m/>
    <x v="265"/>
    <x v="29"/>
    <x v="88"/>
    <x v="245"/>
    <m/>
    <m/>
    <m/>
    <m/>
    <m/>
    <m/>
    <n v="17408.169999999998"/>
    <n v="17408.169999999998"/>
    <n v="0"/>
    <n v="0"/>
    <n v="17408.169999999998"/>
    <m/>
    <m/>
    <m/>
    <m/>
    <s v="COMUNE DI MONZA"/>
  </r>
  <r>
    <n v="280"/>
    <s v="MB"/>
    <x v="5"/>
    <m/>
    <x v="266"/>
    <x v="29"/>
    <x v="88"/>
    <x v="246"/>
    <m/>
    <m/>
    <m/>
    <m/>
    <m/>
    <m/>
    <n v="17408.169999999998"/>
    <n v="17408.169999999998"/>
    <n v="0"/>
    <n v="0"/>
    <n v="17408.169999999998"/>
    <m/>
    <m/>
    <m/>
    <m/>
    <s v="COMUNE DI MONZA"/>
  </r>
  <r>
    <n v="281"/>
    <s v="MB"/>
    <x v="5"/>
    <m/>
    <x v="267"/>
    <x v="29"/>
    <x v="88"/>
    <x v="247"/>
    <m/>
    <m/>
    <m/>
    <m/>
    <m/>
    <m/>
    <n v="17408.169999999998"/>
    <n v="17408.169999999998"/>
    <n v="0"/>
    <n v="0"/>
    <n v="17408.169999999998"/>
    <m/>
    <m/>
    <m/>
    <m/>
    <s v="COMUNE DI MONZA"/>
  </r>
  <r>
    <n v="282"/>
    <s v="MB"/>
    <x v="5"/>
    <m/>
    <x v="268"/>
    <x v="29"/>
    <x v="88"/>
    <x v="248"/>
    <m/>
    <m/>
    <m/>
    <m/>
    <m/>
    <m/>
    <n v="17408.169999999998"/>
    <n v="17408.169999999998"/>
    <n v="0"/>
    <n v="0"/>
    <n v="17408.169999999998"/>
    <m/>
    <m/>
    <m/>
    <m/>
    <s v="COMUNE DI MONZA"/>
  </r>
  <r>
    <n v="283"/>
    <s v="MB"/>
    <x v="5"/>
    <m/>
    <x v="269"/>
    <x v="29"/>
    <x v="186"/>
    <x v="249"/>
    <m/>
    <m/>
    <m/>
    <m/>
    <m/>
    <m/>
    <n v="3626.7"/>
    <n v="3626.7"/>
    <n v="0"/>
    <n v="2"/>
    <n v="3624.7"/>
    <m/>
    <m/>
    <m/>
    <m/>
    <s v="IL PONTE COOPERATIVA SOCIALE ONLUS"/>
  </r>
  <r>
    <n v="284"/>
    <s v="MB"/>
    <x v="5"/>
    <m/>
    <x v="270"/>
    <x v="29"/>
    <x v="187"/>
    <x v="250"/>
    <m/>
    <m/>
    <m/>
    <m/>
    <m/>
    <m/>
    <n v="5319.16"/>
    <n v="5319.16"/>
    <n v="212.7664"/>
    <n v="2"/>
    <n v="5104.3935999999994"/>
    <m/>
    <m/>
    <m/>
    <m/>
    <s v="DITTA INDIVIDUALE FERRARI SILVIA"/>
  </r>
  <r>
    <n v="285"/>
    <s v="MB"/>
    <x v="5"/>
    <m/>
    <x v="192"/>
    <x v="29"/>
    <x v="141"/>
    <x v="251"/>
    <m/>
    <m/>
    <m/>
    <m/>
    <m/>
    <m/>
    <n v="6044.5"/>
    <n v="6044.5"/>
    <n v="241.78"/>
    <n v="2"/>
    <n v="5800.72"/>
    <m/>
    <m/>
    <m/>
    <m/>
    <s v="LILO NIDO SNC DI PERABONI BRUNA, ISABELLA E MARIA ELENA"/>
  </r>
  <r>
    <n v="286"/>
    <s v="MB"/>
    <x v="5"/>
    <m/>
    <x v="271"/>
    <x v="29"/>
    <x v="74"/>
    <x v="252"/>
    <m/>
    <m/>
    <m/>
    <m/>
    <m/>
    <m/>
    <n v="5560.94"/>
    <n v="5560.94"/>
    <n v="222.43759999999997"/>
    <n v="2"/>
    <n v="5336.5023999999994"/>
    <m/>
    <m/>
    <m/>
    <m/>
    <s v="MINIME OBLATE DEL CUORE IMMACOLATO DI MARIA "/>
  </r>
  <r>
    <n v="287"/>
    <s v="MB"/>
    <x v="5"/>
    <m/>
    <x v="272"/>
    <x v="29"/>
    <x v="188"/>
    <x v="253"/>
    <m/>
    <m/>
    <m/>
    <m/>
    <m/>
    <m/>
    <n v="6528.06"/>
    <n v="6528.06"/>
    <n v="0"/>
    <n v="2"/>
    <n v="6526.06"/>
    <m/>
    <m/>
    <m/>
    <m/>
    <s v="NOVO MILLENNIO SOCIETA' COOPERATIVA SOCIALE ONLUS"/>
  </r>
  <r>
    <n v="288"/>
    <s v="MB"/>
    <x v="5"/>
    <m/>
    <x v="273"/>
    <x v="29"/>
    <x v="189"/>
    <x v="254"/>
    <m/>
    <m/>
    <m/>
    <m/>
    <m/>
    <m/>
    <n v="6044.5"/>
    <n v="6044.5"/>
    <n v="0"/>
    <n v="2"/>
    <n v="6042.5"/>
    <m/>
    <m/>
    <m/>
    <m/>
    <s v="KOINE' COOPERATIVA SOCIALE ONLUS"/>
  </r>
  <r>
    <n v="289"/>
    <s v="MB"/>
    <x v="5"/>
    <m/>
    <x v="274"/>
    <x v="29"/>
    <x v="190"/>
    <x v="255"/>
    <m/>
    <m/>
    <m/>
    <m/>
    <m/>
    <m/>
    <n v="7736.96"/>
    <n v="7736.96"/>
    <n v="309.47840000000002"/>
    <n v="2"/>
    <n v="7425.4816000000001"/>
    <m/>
    <m/>
    <m/>
    <m/>
    <s v="MIDIA SRL"/>
  </r>
  <r>
    <n v="290"/>
    <s v="MB"/>
    <x v="5"/>
    <m/>
    <x v="275"/>
    <x v="29"/>
    <x v="191"/>
    <x v="256"/>
    <m/>
    <m/>
    <m/>
    <m/>
    <m/>
    <m/>
    <n v="5077.38"/>
    <n v="5077.38"/>
    <n v="0"/>
    <n v="2"/>
    <n v="5075.38"/>
    <m/>
    <m/>
    <m/>
    <m/>
    <s v="TERRALUNA COOPERATIVA SOCIALE"/>
  </r>
  <r>
    <n v="291"/>
    <s v="MB"/>
    <x v="5"/>
    <m/>
    <x v="276"/>
    <x v="29"/>
    <x v="192"/>
    <x v="257"/>
    <m/>
    <m/>
    <m/>
    <m/>
    <m/>
    <m/>
    <n v="6769.84"/>
    <n v="6769.84"/>
    <n v="0"/>
    <n v="2"/>
    <n v="6767.84"/>
    <m/>
    <m/>
    <m/>
    <m/>
    <s v="COOPERATIVA SOCIALE KOINE' ASILO NIDO SPAZIO BIMBO "/>
  </r>
  <r>
    <n v="292"/>
    <s v="MB"/>
    <x v="5"/>
    <m/>
    <x v="277"/>
    <x v="29"/>
    <x v="89"/>
    <x v="258"/>
    <m/>
    <m/>
    <m/>
    <m/>
    <m/>
    <m/>
    <n v="7011.62"/>
    <n v="7011.62"/>
    <n v="280.46480000000003"/>
    <n v="2"/>
    <n v="6729.1552000000001"/>
    <m/>
    <m/>
    <m/>
    <m/>
    <s v="CENTRO DI FORMAZIONE SRL"/>
  </r>
  <r>
    <n v="293"/>
    <s v="MB"/>
    <x v="5"/>
    <m/>
    <x v="278"/>
    <x v="29"/>
    <x v="159"/>
    <x v="259"/>
    <m/>
    <m/>
    <m/>
    <m/>
    <m/>
    <m/>
    <n v="7495.18"/>
    <n v="7495.18"/>
    <n v="299.80720000000002"/>
    <n v="2"/>
    <n v="7193.3728000000001"/>
    <m/>
    <m/>
    <m/>
    <m/>
    <s v="ESOPOSRL"/>
  </r>
  <r>
    <n v="294"/>
    <s v="MB"/>
    <x v="5"/>
    <m/>
    <x v="279"/>
    <x v="29"/>
    <x v="193"/>
    <x v="260"/>
    <m/>
    <m/>
    <m/>
    <m/>
    <m/>
    <m/>
    <n v="4835.6000000000004"/>
    <n v="4835.6000000000004"/>
    <n v="193.42400000000001"/>
    <n v="2"/>
    <n v="4640.1760000000004"/>
    <m/>
    <m/>
    <m/>
    <m/>
    <s v="L' ARCOBALENO SAS DI AROSIO FEDERICA E C."/>
  </r>
  <r>
    <n v="295"/>
    <s v="MB"/>
    <x v="5"/>
    <m/>
    <x v="280"/>
    <x v="29"/>
    <x v="79"/>
    <x v="261"/>
    <m/>
    <m/>
    <m/>
    <m/>
    <m/>
    <m/>
    <n v="2417.8000000000002"/>
    <n v="2417.8000000000002"/>
    <n v="96.712000000000003"/>
    <n v="2"/>
    <n v="2319.0880000000002"/>
    <m/>
    <m/>
    <m/>
    <m/>
    <s v="PARROCCHIA SAN CARLO"/>
  </r>
  <r>
    <n v="296"/>
    <s v="MB"/>
    <x v="5"/>
    <m/>
    <x v="281"/>
    <x v="29"/>
    <x v="137"/>
    <x v="262"/>
    <m/>
    <m/>
    <m/>
    <m/>
    <m/>
    <m/>
    <n v="6769.84"/>
    <n v="6769.84"/>
    <n v="270.79360000000003"/>
    <n v="2"/>
    <n v="6497.0464000000002"/>
    <m/>
    <m/>
    <m/>
    <m/>
    <s v="NIDO BUM BUM SRL"/>
  </r>
  <r>
    <n v="297"/>
    <s v="MB"/>
    <x v="5"/>
    <m/>
    <x v="282"/>
    <x v="29"/>
    <x v="194"/>
    <x v="263"/>
    <m/>
    <m/>
    <m/>
    <m/>
    <m/>
    <m/>
    <n v="5077.38"/>
    <n v="5077.38"/>
    <n v="203.09520000000001"/>
    <n v="2"/>
    <n v="4872.2848000000004"/>
    <m/>
    <m/>
    <m/>
    <m/>
    <s v="ASILO BIDIBODIBIBU DI ROVARIS GIORDANA"/>
  </r>
  <r>
    <n v="298"/>
    <s v="MB"/>
    <x v="5"/>
    <m/>
    <x v="283"/>
    <x v="29"/>
    <x v="195"/>
    <x v="264"/>
    <m/>
    <m/>
    <m/>
    <m/>
    <m/>
    <m/>
    <n v="7011.62"/>
    <n v="7011.62"/>
    <n v="280.46480000000003"/>
    <n v="2"/>
    <n v="6729.1552000000001"/>
    <m/>
    <m/>
    <m/>
    <m/>
    <s v="COLORE PASTELLO Srl"/>
  </r>
  <r>
    <n v="299"/>
    <s v="MB"/>
    <x v="5"/>
    <m/>
    <x v="284"/>
    <x v="29"/>
    <x v="196"/>
    <x v="265"/>
    <m/>
    <m/>
    <m/>
    <m/>
    <m/>
    <m/>
    <n v="6044.5"/>
    <n v="6044.5"/>
    <n v="241.78"/>
    <n v="2"/>
    <n v="5800.72"/>
    <m/>
    <m/>
    <m/>
    <m/>
    <s v="ASILO NIDO HAKUNA MATATA DI SORAIA CARMISCIANO"/>
  </r>
  <r>
    <n v="300"/>
    <s v="MB"/>
    <x v="5"/>
    <m/>
    <x v="285"/>
    <x v="29"/>
    <x v="197"/>
    <x v="266"/>
    <m/>
    <m/>
    <m/>
    <m/>
    <m/>
    <m/>
    <n v="3868.48"/>
    <n v="3868.48"/>
    <n v="154.73920000000001"/>
    <n v="2"/>
    <n v="3711.7408"/>
    <m/>
    <m/>
    <m/>
    <m/>
    <s v="CLUB DEGLI ALVEARI SRL"/>
  </r>
  <r>
    <n v="301"/>
    <s v="MB"/>
    <x v="5"/>
    <m/>
    <x v="286"/>
    <x v="29"/>
    <x v="69"/>
    <x v="267"/>
    <m/>
    <m/>
    <m/>
    <m/>
    <m/>
    <m/>
    <n v="4835.6000000000004"/>
    <n v="4835.6000000000004"/>
    <n v="193.42400000000001"/>
    <n v="2"/>
    <n v="4640.1760000000004"/>
    <m/>
    <m/>
    <m/>
    <m/>
    <s v="FONDAZIONE OPERE EDUCATIVE"/>
  </r>
  <r>
    <n v="302"/>
    <s v="MB"/>
    <x v="5"/>
    <m/>
    <x v="287"/>
    <x v="29"/>
    <x v="170"/>
    <x v="268"/>
    <m/>
    <m/>
    <m/>
    <m/>
    <m/>
    <m/>
    <n v="2417.8000000000002"/>
    <n v="2417.8000000000002"/>
    <n v="0"/>
    <n v="2"/>
    <n v="2415.8000000000002"/>
    <m/>
    <m/>
    <m/>
    <m/>
    <s v="SCARABOCCHIANDO – ASSOCIAZIONE DI PROMOZIONE SOCIALE"/>
  </r>
  <r>
    <n v="303"/>
    <s v="MB"/>
    <x v="5"/>
    <m/>
    <x v="288"/>
    <x v="63"/>
    <x v="198"/>
    <x v="269"/>
    <m/>
    <m/>
    <m/>
    <m/>
    <m/>
    <m/>
    <n v="6044.5"/>
    <n v="6044.5"/>
    <n v="241.78"/>
    <n v="2"/>
    <n v="5800.72"/>
    <m/>
    <m/>
    <m/>
    <m/>
    <s v="EFFEPI SRL"/>
  </r>
  <r>
    <n v="304"/>
    <s v="MB"/>
    <x v="5"/>
    <m/>
    <x v="289"/>
    <x v="64"/>
    <x v="199"/>
    <x v="270"/>
    <m/>
    <m/>
    <m/>
    <m/>
    <m/>
    <m/>
    <n v="12089"/>
    <n v="12089"/>
    <n v="0"/>
    <n v="0"/>
    <n v="12089"/>
    <m/>
    <m/>
    <m/>
    <m/>
    <s v="COMUNE DI MUGGIO'"/>
  </r>
  <r>
    <n v="305"/>
    <s v="MB"/>
    <x v="5"/>
    <m/>
    <x v="290"/>
    <x v="65"/>
    <x v="200"/>
    <x v="271"/>
    <m/>
    <m/>
    <m/>
    <m/>
    <m/>
    <m/>
    <n v="15473.92"/>
    <n v="15473.92"/>
    <n v="0"/>
    <n v="0"/>
    <n v="15473.92"/>
    <m/>
    <m/>
    <m/>
    <m/>
    <s v="COMUNE DI NOVA MILANESE"/>
  </r>
  <r>
    <n v="306"/>
    <s v="MB"/>
    <x v="5"/>
    <m/>
    <x v="291"/>
    <x v="66"/>
    <x v="201"/>
    <x v="272"/>
    <m/>
    <m/>
    <m/>
    <m/>
    <m/>
    <m/>
    <n v="10396.540000000001"/>
    <n v="10396.540000000001"/>
    <n v="415.86160000000007"/>
    <n v="2"/>
    <n v="9978.6784000000007"/>
    <m/>
    <m/>
    <m/>
    <m/>
    <s v="HAPPY NIDO SRL"/>
  </r>
  <r>
    <n v="307"/>
    <s v="MB"/>
    <x v="5"/>
    <m/>
    <x v="292"/>
    <x v="31"/>
    <x v="91"/>
    <x v="273"/>
    <m/>
    <m/>
    <m/>
    <m/>
    <m/>
    <m/>
    <n v="1934.24"/>
    <n v="1934.24"/>
    <n v="77.369600000000005"/>
    <n v="2"/>
    <n v="1854.8704"/>
    <m/>
    <m/>
    <m/>
    <m/>
    <s v="PARROCCHIA S. AGATA"/>
  </r>
  <r>
    <n v="308"/>
    <s v="MB"/>
    <x v="5"/>
    <m/>
    <x v="293"/>
    <x v="67"/>
    <x v="136"/>
    <x v="274"/>
    <m/>
    <m/>
    <m/>
    <m/>
    <m/>
    <m/>
    <n v="5802.72"/>
    <n v="5802.72"/>
    <n v="0"/>
    <n v="2"/>
    <n v="5800.72"/>
    <m/>
    <m/>
    <m/>
    <m/>
    <s v=" COMETA COOPERATIVA SOCIALE A R.L "/>
  </r>
  <r>
    <n v="309"/>
    <s v="MB"/>
    <x v="5"/>
    <m/>
    <x v="294"/>
    <x v="32"/>
    <x v="202"/>
    <x v="275"/>
    <m/>
    <m/>
    <m/>
    <m/>
    <m/>
    <m/>
    <n v="9671.2000000000007"/>
    <n v="9671.2000000000007"/>
    <n v="386.84800000000001"/>
    <n v="2"/>
    <n v="9282.3520000000008"/>
    <m/>
    <m/>
    <m/>
    <m/>
    <s v="ASILO NIDO LA RONDINE DI ROTA ROBERTA"/>
  </r>
  <r>
    <n v="310"/>
    <s v="MB"/>
    <x v="5"/>
    <m/>
    <x v="295"/>
    <x v="33"/>
    <x v="97"/>
    <x v="276"/>
    <m/>
    <m/>
    <m/>
    <m/>
    <m/>
    <m/>
    <n v="6286.28"/>
    <n v="6286.28"/>
    <n v="251.4512"/>
    <n v="2"/>
    <n v="6032.8287999999993"/>
    <m/>
    <m/>
    <m/>
    <m/>
    <s v="ISTITUTO EUROPEO M CANDIA SOC COOP SOCIALE PA"/>
  </r>
  <r>
    <n v="311"/>
    <s v="MB"/>
    <x v="5"/>
    <m/>
    <x v="296"/>
    <x v="33"/>
    <x v="95"/>
    <x v="277"/>
    <m/>
    <m/>
    <m/>
    <m/>
    <m/>
    <m/>
    <n v="8462.2999999999993"/>
    <n v="8462.2999999999993"/>
    <n v="338.49199999999996"/>
    <n v="2"/>
    <n v="8121.8079999999991"/>
    <m/>
    <m/>
    <m/>
    <m/>
    <s v="PARROCCHIA SAN GIUSEPPE"/>
  </r>
  <r>
    <n v="312"/>
    <s v="MB"/>
    <x v="5"/>
    <m/>
    <x v="297"/>
    <x v="33"/>
    <x v="95"/>
    <x v="278"/>
    <m/>
    <m/>
    <m/>
    <m/>
    <m/>
    <m/>
    <n v="2417.8000000000002"/>
    <n v="2417.8000000000002"/>
    <n v="96.712000000000003"/>
    <n v="2"/>
    <n v="2319.0880000000002"/>
    <m/>
    <m/>
    <m/>
    <m/>
    <s v="PARROCCHIA SAN GIUSEPPE"/>
  </r>
  <r>
    <n v="313"/>
    <s v="MB"/>
    <x v="5"/>
    <m/>
    <x v="298"/>
    <x v="33"/>
    <x v="203"/>
    <x v="279"/>
    <m/>
    <m/>
    <m/>
    <m/>
    <m/>
    <m/>
    <n v="3384.92"/>
    <n v="3384.92"/>
    <n v="135.39680000000001"/>
    <n v="2"/>
    <n v="3247.5232000000001"/>
    <m/>
    <m/>
    <m/>
    <m/>
    <s v="A PASSO DI BIMBO SNC DI CINZIA ALIMANNI &amp; VALENINA CENCI"/>
  </r>
  <r>
    <n v="314"/>
    <s v="MB"/>
    <x v="5"/>
    <m/>
    <x v="299"/>
    <x v="33"/>
    <x v="204"/>
    <x v="280"/>
    <m/>
    <m/>
    <m/>
    <m/>
    <m/>
    <m/>
    <n v="4835.6000000000004"/>
    <n v="4835.6000000000004"/>
    <n v="193.42400000000001"/>
    <n v="2"/>
    <n v="4640.1760000000004"/>
    <m/>
    <m/>
    <m/>
    <m/>
    <s v="ASILO FANTASILANDIA DI NOVARA BARBERA"/>
  </r>
  <r>
    <n v="315"/>
    <s v="MB"/>
    <x v="5"/>
    <m/>
    <x v="300"/>
    <x v="33"/>
    <x v="205"/>
    <x v="281"/>
    <m/>
    <m/>
    <m/>
    <m/>
    <m/>
    <m/>
    <n v="9671.2000000000007"/>
    <n v="9671.2000000000007"/>
    <n v="386.84800000000001"/>
    <n v="2"/>
    <n v="9282.3520000000008"/>
    <m/>
    <m/>
    <m/>
    <m/>
    <s v="BABY COLLEGE SRL"/>
  </r>
  <r>
    <n v="316"/>
    <s v="MB"/>
    <x v="5"/>
    <m/>
    <x v="301"/>
    <x v="33"/>
    <x v="206"/>
    <x v="282"/>
    <m/>
    <m/>
    <m/>
    <m/>
    <m/>
    <m/>
    <n v="5077.38"/>
    <n v="5077.38"/>
    <n v="203.09520000000001"/>
    <n v="2"/>
    <n v="4872.2848000000004"/>
    <m/>
    <m/>
    <m/>
    <m/>
    <s v="IL PAESE DEI BALOCCHI SNC"/>
  </r>
  <r>
    <n v="317"/>
    <s v="MB"/>
    <x v="5"/>
    <m/>
    <x v="302"/>
    <x v="33"/>
    <x v="207"/>
    <x v="283"/>
    <m/>
    <m/>
    <m/>
    <m/>
    <m/>
    <m/>
    <n v="7736.96"/>
    <n v="7736.96"/>
    <n v="309.47840000000002"/>
    <n v="2"/>
    <n v="7425.4816000000001"/>
    <m/>
    <m/>
    <m/>
    <m/>
    <s v="BABY CLUB DI TAKACS EUGENIA ELISABETA"/>
  </r>
  <r>
    <n v="318"/>
    <s v="MB"/>
    <x v="5"/>
    <m/>
    <x v="303"/>
    <x v="33"/>
    <x v="208"/>
    <x v="284"/>
    <m/>
    <m/>
    <m/>
    <m/>
    <m/>
    <m/>
    <n v="4352.04"/>
    <n v="4352.04"/>
    <n v="174.08160000000001"/>
    <n v="2"/>
    <n v="4175.9583999999995"/>
    <m/>
    <m/>
    <m/>
    <m/>
    <s v="I CUCCIOLI DI ROBY SAS"/>
  </r>
  <r>
    <n v="319"/>
    <s v="MB"/>
    <x v="5"/>
    <m/>
    <x v="304"/>
    <x v="33"/>
    <x v="209"/>
    <x v="285"/>
    <m/>
    <m/>
    <m/>
    <m/>
    <m/>
    <m/>
    <n v="3384.92"/>
    <n v="3384.92"/>
    <n v="0"/>
    <n v="2"/>
    <n v="3382.92"/>
    <m/>
    <m/>
    <m/>
    <m/>
    <s v="Asilo NIdo The Children's Island S.a.s. "/>
  </r>
  <r>
    <n v="320"/>
    <s v="MB"/>
    <x v="5"/>
    <m/>
    <x v="305"/>
    <x v="33"/>
    <x v="93"/>
    <x v="286"/>
    <m/>
    <m/>
    <m/>
    <m/>
    <m/>
    <m/>
    <n v="4352.04"/>
    <n v="4352.04"/>
    <n v="174.08160000000001"/>
    <n v="2"/>
    <n v="4175.9583999999995"/>
    <m/>
    <m/>
    <m/>
    <m/>
    <s v="PARROCCHIA BEATA VERGINE ADD. AL LAZZARETTO"/>
  </r>
  <r>
    <n v="321"/>
    <s v="MB"/>
    <x v="5"/>
    <m/>
    <x v="306"/>
    <x v="33"/>
    <x v="210"/>
    <x v="287"/>
    <m/>
    <m/>
    <m/>
    <m/>
    <m/>
    <m/>
    <n v="2659.58"/>
    <n v="2659.58"/>
    <n v="106.3832"/>
    <n v="2"/>
    <n v="2551.1967999999997"/>
    <m/>
    <m/>
    <m/>
    <m/>
    <s v="I CUCCIOLI DI ROBY SRL"/>
  </r>
  <r>
    <n v="322"/>
    <s v="MB"/>
    <x v="5"/>
    <m/>
    <x v="307"/>
    <x v="33"/>
    <x v="211"/>
    <x v="288"/>
    <m/>
    <m/>
    <m/>
    <m/>
    <m/>
    <m/>
    <n v="13539.68"/>
    <n v="13539.68"/>
    <n v="0"/>
    <n v="0"/>
    <n v="13539.68"/>
    <m/>
    <m/>
    <m/>
    <m/>
    <s v="COMUNE DI SEREGNO"/>
  </r>
  <r>
    <n v="323"/>
    <s v="MB"/>
    <x v="5"/>
    <m/>
    <x v="308"/>
    <x v="68"/>
    <x v="212"/>
    <x v="289"/>
    <m/>
    <m/>
    <m/>
    <m/>
    <m/>
    <m/>
    <n v="8462.2999999999993"/>
    <n v="8462.2999999999993"/>
    <n v="0"/>
    <n v="2"/>
    <n v="8460.2999999999993"/>
    <m/>
    <m/>
    <m/>
    <m/>
    <s v="DOLCENIDO SNC DI ELEZIONE CLARA"/>
  </r>
  <r>
    <n v="324"/>
    <s v="MB"/>
    <x v="5"/>
    <m/>
    <x v="309"/>
    <x v="34"/>
    <x v="213"/>
    <x v="290"/>
    <m/>
    <m/>
    <m/>
    <m/>
    <m/>
    <m/>
    <n v="9187.64"/>
    <n v="9187.64"/>
    <n v="0"/>
    <n v="0"/>
    <n v="9187.64"/>
    <m/>
    <m/>
    <m/>
    <m/>
    <s v="COMUNE DI SEVESO"/>
  </r>
  <r>
    <n v="325"/>
    <s v="MB"/>
    <x v="5"/>
    <m/>
    <x v="310"/>
    <x v="34"/>
    <x v="170"/>
    <x v="291"/>
    <m/>
    <m/>
    <m/>
    <m/>
    <m/>
    <m/>
    <n v="1208.9000000000001"/>
    <n v="1208.9000000000001"/>
    <n v="0"/>
    <n v="2"/>
    <n v="1206.9000000000001"/>
    <m/>
    <m/>
    <m/>
    <m/>
    <s v="SCARABOCCHIANDO – ASSOCIAZIONE DI PROMOZIONE SOCIALE"/>
  </r>
  <r>
    <n v="326"/>
    <s v="MB"/>
    <x v="5"/>
    <m/>
    <x v="236"/>
    <x v="34"/>
    <x v="170"/>
    <x v="292"/>
    <m/>
    <m/>
    <m/>
    <m/>
    <m/>
    <m/>
    <n v="1208.9000000000001"/>
    <n v="1208.9000000000001"/>
    <n v="0"/>
    <n v="2"/>
    <n v="1206.9000000000001"/>
    <m/>
    <m/>
    <m/>
    <m/>
    <s v="SCARABOCCHIANDO – ASSOCIAZIONE DI PROMOZIONE SOCIALE"/>
  </r>
  <r>
    <n v="327"/>
    <s v="MB"/>
    <x v="5"/>
    <m/>
    <x v="311"/>
    <x v="69"/>
    <x v="214"/>
    <x v="293"/>
    <m/>
    <m/>
    <m/>
    <m/>
    <m/>
    <m/>
    <n v="4835.6000000000004"/>
    <n v="4835.6000000000004"/>
    <n v="0"/>
    <n v="2"/>
    <n v="4833.6000000000004"/>
    <m/>
    <m/>
    <m/>
    <m/>
    <s v="PROVVIDENZA SOCIETA' COOPERATIVE SOCIALE ONLUS "/>
  </r>
  <r>
    <n v="328"/>
    <s v="MB"/>
    <x v="5"/>
    <m/>
    <x v="312"/>
    <x v="70"/>
    <x v="100"/>
    <x v="294"/>
    <m/>
    <m/>
    <m/>
    <m/>
    <m/>
    <m/>
    <n v="3626.7"/>
    <n v="3626.7"/>
    <n v="145.06799999999998"/>
    <n v="2"/>
    <n v="3479.6319999999996"/>
    <m/>
    <m/>
    <m/>
    <m/>
    <s v=" NIDO PER L'INFANZIA DI SEVESO  - FONDAZIONE DI PARTECIPAZIONE "/>
  </r>
  <r>
    <n v="329"/>
    <s v="MB"/>
    <x v="5"/>
    <m/>
    <x v="313"/>
    <x v="35"/>
    <x v="215"/>
    <x v="295"/>
    <m/>
    <m/>
    <m/>
    <m/>
    <m/>
    <m/>
    <n v="4110.26"/>
    <n v="4110.26"/>
    <n v="164.41040000000001"/>
    <n v="2"/>
    <n v="3943.8496"/>
    <m/>
    <m/>
    <m/>
    <m/>
    <s v="DONNE E MAMME SAS DI ARCELLA KATIA MARIA TERESA ANNA E C."/>
  </r>
  <r>
    <n v="330"/>
    <s v="MB"/>
    <x v="5"/>
    <m/>
    <x v="314"/>
    <x v="71"/>
    <x v="216"/>
    <x v="296"/>
    <m/>
    <m/>
    <m/>
    <m/>
    <m/>
    <m/>
    <n v="7253.4"/>
    <n v="7253.4"/>
    <n v="290.13599999999997"/>
    <n v="2"/>
    <n v="6961.2639999999992"/>
    <m/>
    <m/>
    <m/>
    <m/>
    <s v="ASILO NIDO NINNA NANNA SNC"/>
  </r>
  <r>
    <n v="331"/>
    <s v="MB"/>
    <x v="5"/>
    <m/>
    <x v="315"/>
    <x v="38"/>
    <x v="105"/>
    <x v="297"/>
    <m/>
    <m/>
    <m/>
    <m/>
    <m/>
    <m/>
    <n v="7011.62"/>
    <n v="7011.62"/>
    <n v="280.46480000000003"/>
    <n v="2"/>
    <n v="6729.1552000000001"/>
    <m/>
    <m/>
    <m/>
    <m/>
    <s v="PARROCCHIA SS. GERVASO E PROTASO, SCUOLA DELL'INFANZIA &quot;MARIA IMMACOLATA&quot; E ASILO NIDO ZEROTRE"/>
  </r>
  <r>
    <n v="332"/>
    <s v="MB"/>
    <x v="5"/>
    <m/>
    <x v="316"/>
    <x v="38"/>
    <x v="105"/>
    <x v="297"/>
    <m/>
    <m/>
    <m/>
    <m/>
    <m/>
    <m/>
    <n v="4835.6000000000004"/>
    <n v="4835.6000000000004"/>
    <n v="193.42400000000001"/>
    <n v="2"/>
    <n v="4640.1760000000004"/>
    <m/>
    <m/>
    <m/>
    <m/>
    <s v="PARROCCHIA SS. GERVASO E PROTASO, SCUOLA DELL'INFANZIA &quot;MARIA IMMACOLATA&quot; E ASILO NIDO ZEROTRE"/>
  </r>
  <r>
    <n v="333"/>
    <s v="MB"/>
    <x v="5"/>
    <m/>
    <x v="317"/>
    <x v="38"/>
    <x v="104"/>
    <x v="298"/>
    <m/>
    <m/>
    <m/>
    <m/>
    <m/>
    <m/>
    <n v="1934.24"/>
    <n v="1934.24"/>
    <n v="77.369600000000005"/>
    <n v="2"/>
    <n v="1854.8704"/>
    <m/>
    <m/>
    <m/>
    <m/>
    <s v="SCUOLA MATERNA DON PIETRO MERONI"/>
  </r>
  <r>
    <n v="334"/>
    <s v="MB"/>
    <x v="5"/>
    <m/>
    <x v="318"/>
    <x v="37"/>
    <x v="106"/>
    <x v="299"/>
    <m/>
    <m/>
    <m/>
    <m/>
    <m/>
    <m/>
    <n v="1692.46"/>
    <n v="1692.46"/>
    <n v="67.698400000000007"/>
    <n v="2"/>
    <n v="1622.7616"/>
    <m/>
    <m/>
    <m/>
    <m/>
    <s v="SCUOLA DELL INFANZIA PARROCCHIALE SAN DOMENICO"/>
  </r>
  <r>
    <n v="335"/>
    <s v="MB"/>
    <x v="5"/>
    <m/>
    <x v="275"/>
    <x v="39"/>
    <x v="191"/>
    <x v="300"/>
    <m/>
    <m/>
    <m/>
    <m/>
    <m/>
    <m/>
    <n v="4352.04"/>
    <n v="4352.04"/>
    <n v="0"/>
    <n v="2"/>
    <n v="4350.04"/>
    <m/>
    <m/>
    <m/>
    <m/>
    <s v="TERRALUNA COOPERATIVA SOCIALE"/>
  </r>
  <r>
    <n v="336"/>
    <s v="MB"/>
    <x v="5"/>
    <m/>
    <x v="319"/>
    <x v="39"/>
    <x v="108"/>
    <x v="301"/>
    <m/>
    <m/>
    <m/>
    <m/>
    <m/>
    <m/>
    <n v="6528.06"/>
    <n v="6528.06"/>
    <n v="261.12240000000003"/>
    <n v="2"/>
    <n v="6264.9376000000002"/>
    <m/>
    <m/>
    <m/>
    <m/>
    <s v="SCUOLA DELL'INFANZIA &quot;F. E G. FRACARO&quot;"/>
  </r>
  <r>
    <n v="337"/>
    <s v="MB"/>
    <x v="5"/>
    <m/>
    <x v="320"/>
    <x v="39"/>
    <x v="107"/>
    <x v="302"/>
    <m/>
    <m/>
    <m/>
    <m/>
    <m/>
    <m/>
    <n v="9429.42"/>
    <n v="9429.42"/>
    <n v="377.17680000000001"/>
    <n v="2"/>
    <n v="9050.2432000000008"/>
    <m/>
    <m/>
    <m/>
    <m/>
    <s v="SCUOLA DELL'INFANZIA SANT'ANNA"/>
  </r>
  <r>
    <n v="338"/>
    <s v="MB"/>
    <x v="5"/>
    <m/>
    <x v="321"/>
    <x v="72"/>
    <x v="217"/>
    <x v="303"/>
    <m/>
    <m/>
    <m/>
    <m/>
    <m/>
    <m/>
    <n v="5802.72"/>
    <n v="5802.72"/>
    <n v="0"/>
    <n v="2"/>
    <n v="5800.72"/>
    <m/>
    <m/>
    <m/>
    <m/>
    <s v="IL NIDO DI WENDY -DI COMI WENDY VALENTINA"/>
  </r>
  <r>
    <n v="339"/>
    <s v="MB"/>
    <x v="5"/>
    <m/>
    <x v="322"/>
    <x v="72"/>
    <x v="218"/>
    <x v="304"/>
    <m/>
    <m/>
    <m/>
    <m/>
    <m/>
    <m/>
    <n v="1692.46"/>
    <n v="1692.46"/>
    <n v="67.698400000000007"/>
    <n v="2"/>
    <n v="1622.7616"/>
    <m/>
    <m/>
    <m/>
    <m/>
    <s v="MOO-LAB DI MARTINA IANNELLO"/>
  </r>
  <r>
    <n v="340"/>
    <s v="MB"/>
    <x v="5"/>
    <m/>
    <x v="323"/>
    <x v="73"/>
    <x v="217"/>
    <x v="305"/>
    <m/>
    <m/>
    <m/>
    <m/>
    <m/>
    <m/>
    <n v="3868.48"/>
    <n v="3868.48"/>
    <n v="0"/>
    <n v="2"/>
    <n v="3866.48"/>
    <m/>
    <m/>
    <m/>
    <m/>
    <s v="IL NIDO DI WENDY -DI COMI WENDY VALENTINA"/>
  </r>
  <r>
    <n v="341"/>
    <s v="MB"/>
    <x v="5"/>
    <m/>
    <x v="324"/>
    <x v="40"/>
    <x v="197"/>
    <x v="306"/>
    <m/>
    <m/>
    <m/>
    <m/>
    <m/>
    <m/>
    <n v="5077.38"/>
    <n v="5077.38"/>
    <n v="203.09520000000001"/>
    <n v="2"/>
    <n v="4872.2848000000004"/>
    <m/>
    <m/>
    <m/>
    <m/>
    <s v="CLUB DEGLI ALVEARI SRL"/>
  </r>
  <r>
    <n v="342"/>
    <s v="MB"/>
    <x v="5"/>
    <m/>
    <x v="325"/>
    <x v="40"/>
    <x v="197"/>
    <x v="306"/>
    <m/>
    <m/>
    <m/>
    <m/>
    <m/>
    <m/>
    <n v="3868.48"/>
    <n v="3868.48"/>
    <n v="154.73920000000001"/>
    <n v="2"/>
    <n v="3711.7408"/>
    <m/>
    <m/>
    <m/>
    <m/>
    <s v="CLUB DEGLI ALVEARI SRL"/>
  </r>
  <r>
    <n v="343"/>
    <s v="MB"/>
    <x v="5"/>
    <m/>
    <x v="326"/>
    <x v="42"/>
    <x v="129"/>
    <x v="307"/>
    <m/>
    <m/>
    <m/>
    <m/>
    <m/>
    <m/>
    <n v="27321.15"/>
    <n v="27321.15"/>
    <n v="0"/>
    <n v="0"/>
    <n v="27321.15"/>
    <m/>
    <m/>
    <m/>
    <m/>
    <s v="COMUNE VERANO BRIANZA"/>
  </r>
  <r>
    <n v="344"/>
    <s v="MB"/>
    <x v="5"/>
    <m/>
    <x v="327"/>
    <x v="74"/>
    <x v="219"/>
    <x v="308"/>
    <m/>
    <m/>
    <m/>
    <m/>
    <m/>
    <m/>
    <n v="7253.4"/>
    <n v="7253.4"/>
    <n v="290.13599999999997"/>
    <n v="2"/>
    <n v="6961.2639999999992"/>
    <m/>
    <m/>
    <m/>
    <m/>
    <s v="SOCIETA' UNIPERSONALE IL GIARDINO SEGRETO SRL"/>
  </r>
  <r>
    <n v="345"/>
    <s v="MB"/>
    <x v="5"/>
    <m/>
    <x v="328"/>
    <x v="74"/>
    <x v="220"/>
    <x v="309"/>
    <m/>
    <m/>
    <m/>
    <m/>
    <m/>
    <m/>
    <n v="1208.9000000000001"/>
    <n v="1208.9000000000001"/>
    <n v="48.356000000000002"/>
    <n v="2"/>
    <n v="1158.5440000000001"/>
    <m/>
    <m/>
    <m/>
    <m/>
    <s v="ASSOCIAZIONE IL TEMPO DELLA CICALA APS"/>
  </r>
  <r>
    <n v="346"/>
    <s v="MB"/>
    <x v="5"/>
    <m/>
    <x v="329"/>
    <x v="43"/>
    <x v="112"/>
    <x v="310"/>
    <m/>
    <m/>
    <m/>
    <m/>
    <m/>
    <m/>
    <n v="4835.6000000000004"/>
    <n v="4835.6000000000004"/>
    <n v="193.42400000000001"/>
    <n v="2"/>
    <n v="4640.1760000000004"/>
    <m/>
    <m/>
    <m/>
    <m/>
    <s v="ASILO INFANTILE DI ORENO"/>
  </r>
  <r>
    <n v="347"/>
    <s v="MB"/>
    <x v="5"/>
    <m/>
    <x v="330"/>
    <x v="43"/>
    <x v="221"/>
    <x v="311"/>
    <m/>
    <m/>
    <m/>
    <m/>
    <m/>
    <m/>
    <n v="8704.08"/>
    <n v="8704.08"/>
    <n v="348.16320000000002"/>
    <n v="2"/>
    <n v="8353.9167999999991"/>
    <m/>
    <m/>
    <m/>
    <m/>
    <s v="ATELIER BIMBI DI VADALà ALESSANDRA PIERA"/>
  </r>
  <r>
    <n v="348"/>
    <s v="MB"/>
    <x v="5"/>
    <m/>
    <x v="331"/>
    <x v="43"/>
    <x v="222"/>
    <x v="312"/>
    <m/>
    <m/>
    <m/>
    <m/>
    <m/>
    <m/>
    <n v="7736.96"/>
    <n v="7736.96"/>
    <n v="309.47840000000002"/>
    <n v="2"/>
    <n v="7425.4816000000001"/>
    <m/>
    <m/>
    <m/>
    <m/>
    <s v="IL PAPEROTTO DI FRANCESCO MONTANARO"/>
  </r>
  <r>
    <n v="349"/>
    <s v="MB"/>
    <x v="5"/>
    <m/>
    <x v="332"/>
    <x v="43"/>
    <x v="114"/>
    <x v="313"/>
    <m/>
    <m/>
    <m/>
    <m/>
    <m/>
    <m/>
    <n v="3868.48"/>
    <n v="3868.48"/>
    <n v="154.73920000000001"/>
    <n v="2"/>
    <n v="3711.7408"/>
    <m/>
    <m/>
    <m/>
    <m/>
    <s v="SOCIETA' COOPERATIVA SOCIALE OPLA'"/>
  </r>
  <r>
    <n v="350"/>
    <s v="MB"/>
    <x v="5"/>
    <m/>
    <x v="333"/>
    <x v="75"/>
    <x v="223"/>
    <x v="314"/>
    <m/>
    <m/>
    <m/>
    <m/>
    <m/>
    <m/>
    <n v="13056.12"/>
    <n v="13056.12"/>
    <n v="0"/>
    <n v="2"/>
    <n v="13054.12"/>
    <m/>
    <m/>
    <m/>
    <m/>
    <s v="GAIA COOPERATIVA SOCIALE ONLUS"/>
  </r>
  <r>
    <n v="351"/>
    <s v="MB"/>
    <x v="5"/>
    <m/>
    <x v="334"/>
    <x v="75"/>
    <x v="223"/>
    <x v="315"/>
    <m/>
    <m/>
    <m/>
    <m/>
    <m/>
    <m/>
    <n v="4352.04"/>
    <n v="4352.04"/>
    <n v="0"/>
    <n v="2"/>
    <n v="4350.04"/>
    <m/>
    <m/>
    <m/>
    <m/>
    <s v="GAIA COOPERATIVA SOCIALE ONLUS"/>
  </r>
  <r>
    <n v="352"/>
    <s v="MB"/>
    <x v="5"/>
    <m/>
    <x v="335"/>
    <x v="75"/>
    <x v="113"/>
    <x v="316"/>
    <m/>
    <m/>
    <m/>
    <m/>
    <m/>
    <m/>
    <n v="2901.36"/>
    <n v="2901.36"/>
    <n v="116.0544"/>
    <n v="2"/>
    <n v="2783.3056000000001"/>
    <m/>
    <m/>
    <m/>
    <m/>
    <s v="E.C.F.O.P. ENTE CATTOLICO FORMAZIONE PROFESSIONALE"/>
  </r>
  <r>
    <n v="353"/>
    <s v="MB"/>
    <x v="5"/>
    <m/>
    <x v="336"/>
    <x v="75"/>
    <x v="114"/>
    <x v="317"/>
    <m/>
    <m/>
    <m/>
    <m/>
    <m/>
    <m/>
    <n v="8704.08"/>
    <n v="8704.08"/>
    <n v="348.16320000000002"/>
    <n v="2"/>
    <n v="8353.9167999999991"/>
    <m/>
    <m/>
    <m/>
    <m/>
    <s v="SOCIETA' COOPERATIVA SOCIALE OPLA'"/>
  </r>
  <r>
    <n v="354"/>
    <s v="MB"/>
    <x v="5"/>
    <m/>
    <x v="337"/>
    <x v="75"/>
    <x v="224"/>
    <x v="318"/>
    <m/>
    <m/>
    <m/>
    <m/>
    <m/>
    <m/>
    <n v="17166.39"/>
    <n v="17166.39"/>
    <n v="686.65559999999994"/>
    <n v="2"/>
    <n v="16477.734400000001"/>
    <m/>
    <m/>
    <m/>
    <m/>
    <s v="LA SPIGA COOPERTAIVA SOCIALE ONLU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13CEAF3-D277-495B-A149-8380AF80881F}" name="Tabella pivot6" cacheId="0" applyNumberFormats="0" applyBorderFormats="0" applyFontFormats="0" applyPatternFormats="0" applyAlignmentFormats="0" applyWidthHeightFormats="1" dataCaption="Valori" updatedVersion="7" minRefreshableVersion="3" useAutoFormatting="1" itemPrintTitles="1" createdVersion="7" indent="0" outline="1" outlineData="1" multipleFieldFilters="0" rowHeaderCaption="Istituto Scolastico">
  <location ref="A4:P15" firstHeaderRow="0" firstDataRow="1" firstDataCol="1" rowPageCount="1" colPageCount="1"/>
  <pivotFields count="24">
    <pivotField showAll="0"/>
    <pivotField showAll="0"/>
    <pivotField axis="axisRow" showAll="0">
      <items count="7">
        <item x="5"/>
        <item x="0"/>
        <item x="1"/>
        <item x="2"/>
        <item x="3"/>
        <item x="4"/>
        <item t="default"/>
      </items>
    </pivotField>
    <pivotField showAll="0"/>
    <pivotField axis="axisRow" showAll="0">
      <items count="339">
        <item x="196"/>
        <item x="172"/>
        <item x="298"/>
        <item x="288"/>
        <item x="211"/>
        <item x="212"/>
        <item x="282"/>
        <item x="230"/>
        <item x="240"/>
        <item x="13"/>
        <item x="108"/>
        <item x="24"/>
        <item x="200"/>
        <item x="8"/>
        <item x="15"/>
        <item x="7"/>
        <item x="179"/>
        <item x="18"/>
        <item x="312"/>
        <item x="235"/>
        <item x="223"/>
        <item x="167"/>
        <item x="330"/>
        <item x="300"/>
        <item x="244"/>
        <item x="302"/>
        <item x="249"/>
        <item x="272"/>
        <item x="181"/>
        <item x="285"/>
        <item x="283"/>
        <item x="189"/>
        <item x="263"/>
        <item x="190"/>
        <item x="307"/>
        <item x="187"/>
        <item x="262"/>
        <item x="264"/>
        <item x="309"/>
        <item x="176"/>
        <item x="289"/>
        <item x="238"/>
        <item x="265"/>
        <item x="290"/>
        <item x="266"/>
        <item x="267"/>
        <item x="268"/>
        <item x="231"/>
        <item x="203"/>
        <item x="246"/>
        <item x="299"/>
        <item x="257"/>
        <item x="178"/>
        <item x="170"/>
        <item x="242"/>
        <item x="173"/>
        <item x="284"/>
        <item x="291"/>
        <item x="278"/>
        <item x="217"/>
        <item x="239"/>
        <item x="337"/>
        <item x="247"/>
        <item x="185"/>
        <item x="273"/>
        <item x="295"/>
        <item x="221"/>
        <item x="195"/>
        <item x="224"/>
        <item x="294"/>
        <item x="220"/>
        <item x="202"/>
        <item x="293"/>
        <item x="274"/>
        <item x="296"/>
        <item x="335"/>
        <item x="245"/>
        <item x="313"/>
        <item x="314"/>
        <item x="251"/>
        <item x="207"/>
        <item x="222"/>
        <item x="269"/>
        <item x="227"/>
        <item x="199"/>
        <item x="194"/>
        <item x="243"/>
        <item x="304"/>
        <item x="315"/>
        <item x="326"/>
        <item x="333"/>
        <item x="208"/>
        <item x="216"/>
        <item x="277"/>
        <item x="253"/>
        <item x="116"/>
        <item x="255"/>
        <item x="256"/>
        <item x="311"/>
        <item x="324"/>
        <item x="325"/>
        <item x="250"/>
        <item x="161"/>
        <item x="148"/>
        <item x="130"/>
        <item x="157"/>
        <item x="144"/>
        <item x="70"/>
        <item x="120"/>
        <item x="159"/>
        <item x="145"/>
        <item x="71"/>
        <item x="124"/>
        <item x="152"/>
        <item x="22"/>
        <item x="112"/>
        <item x="136"/>
        <item x="154"/>
        <item x="143"/>
        <item x="72"/>
        <item x="125"/>
        <item x="164"/>
        <item x="165"/>
        <item x="166"/>
        <item x="276"/>
        <item x="308"/>
        <item x="135"/>
        <item x="11"/>
        <item x="111"/>
        <item x="25"/>
        <item x="232"/>
        <item x="303"/>
        <item x="234"/>
        <item x="321"/>
        <item x="323"/>
        <item x="177"/>
        <item x="301"/>
        <item x="226"/>
        <item x="331"/>
        <item x="213"/>
        <item x="201"/>
        <item x="153"/>
        <item x="156"/>
        <item x="146"/>
        <item x="74"/>
        <item x="123"/>
        <item x="30"/>
        <item x="113"/>
        <item x="137"/>
        <item x="162"/>
        <item x="158"/>
        <item x="163"/>
        <item x="160"/>
        <item x="168"/>
        <item x="229"/>
        <item x="155"/>
        <item x="192"/>
        <item x="210"/>
        <item x="142"/>
        <item x="75"/>
        <item x="197"/>
        <item x="219"/>
        <item x="204"/>
        <item x="169"/>
        <item x="174"/>
        <item x="322"/>
        <item x="241"/>
        <item x="188"/>
        <item x="225"/>
        <item x="206"/>
        <item x="270"/>
        <item x="327"/>
        <item x="319"/>
        <item x="218"/>
        <item x="271"/>
        <item x="279"/>
        <item x="186"/>
        <item x="320"/>
        <item x="183"/>
        <item x="228"/>
        <item x="281"/>
        <item x="286"/>
        <item x="205"/>
        <item x="198"/>
        <item x="336"/>
        <item x="332"/>
        <item x="259"/>
        <item x="328"/>
        <item x="140"/>
        <item x="117"/>
        <item x="147"/>
        <item x="127"/>
        <item x="254"/>
        <item x="214"/>
        <item x="138"/>
        <item x="134"/>
        <item x="139"/>
        <item x="141"/>
        <item x="150"/>
        <item x="258"/>
        <item x="310"/>
        <item x="252"/>
        <item x="287"/>
        <item x="236"/>
        <item x="193"/>
        <item x="33"/>
        <item x="128"/>
        <item x="35"/>
        <item x="78"/>
        <item x="95"/>
        <item x="6"/>
        <item x="64"/>
        <item x="65"/>
        <item x="100"/>
        <item x="57"/>
        <item x="40"/>
        <item x="90"/>
        <item x="69"/>
        <item x="92"/>
        <item x="82"/>
        <item x="88"/>
        <item x="99"/>
        <item x="20"/>
        <item x="56"/>
        <item x="58"/>
        <item x="87"/>
        <item x="27"/>
        <item x="47"/>
        <item x="26"/>
        <item x="39"/>
        <item x="98"/>
        <item x="61"/>
        <item x="9"/>
        <item x="50"/>
        <item x="10"/>
        <item x="23"/>
        <item x="101"/>
        <item x="36"/>
        <item x="79"/>
        <item x="104"/>
        <item x="2"/>
        <item x="59"/>
        <item x="31"/>
        <item x="96"/>
        <item x="51"/>
        <item x="5"/>
        <item x="60"/>
        <item x="16"/>
        <item x="73"/>
        <item x="68"/>
        <item x="1"/>
        <item x="4"/>
        <item x="52"/>
        <item x="38"/>
        <item x="105"/>
        <item x="19"/>
        <item x="54"/>
        <item x="62"/>
        <item x="32"/>
        <item x="44"/>
        <item x="109"/>
        <item x="94"/>
        <item x="76"/>
        <item x="41"/>
        <item x="102"/>
        <item x="91"/>
        <item x="106"/>
        <item x="107"/>
        <item x="77"/>
        <item x="55"/>
        <item x="21"/>
        <item x="3"/>
        <item x="53"/>
        <item x="89"/>
        <item x="37"/>
        <item x="42"/>
        <item x="80"/>
        <item x="103"/>
        <item x="86"/>
        <item x="83"/>
        <item x="29"/>
        <item x="66"/>
        <item x="209"/>
        <item x="12"/>
        <item x="97"/>
        <item x="43"/>
        <item x="45"/>
        <item x="14"/>
        <item x="0"/>
        <item x="84"/>
        <item x="85"/>
        <item x="34"/>
        <item x="46"/>
        <item x="81"/>
        <item x="48"/>
        <item x="17"/>
        <item x="63"/>
        <item x="67"/>
        <item x="28"/>
        <item x="93"/>
        <item x="129"/>
        <item x="110"/>
        <item x="115"/>
        <item x="131"/>
        <item x="126"/>
        <item x="114"/>
        <item x="132"/>
        <item x="122"/>
        <item x="121"/>
        <item x="119"/>
        <item x="118"/>
        <item x="149"/>
        <item x="151"/>
        <item x="329"/>
        <item x="237"/>
        <item x="316"/>
        <item x="184"/>
        <item x="182"/>
        <item x="191"/>
        <item x="180"/>
        <item x="306"/>
        <item x="297"/>
        <item x="260"/>
        <item x="171"/>
        <item x="261"/>
        <item x="280"/>
        <item x="305"/>
        <item x="248"/>
        <item x="233"/>
        <item x="215"/>
        <item x="317"/>
        <item x="318"/>
        <item x="175"/>
        <item x="334"/>
        <item x="292"/>
        <item x="275"/>
        <item x="49"/>
        <item x="133"/>
        <item t="default"/>
      </items>
    </pivotField>
    <pivotField showAll="0"/>
    <pivotField name="Seleziona il Codice Fiscale:" axis="axisPage" showAll="0">
      <items count="235">
        <item m="1" x="233"/>
        <item m="1" x="232"/>
        <item m="1" x="229"/>
        <item m="1" x="228"/>
        <item m="1" x="226"/>
        <item m="1" x="227"/>
        <item m="1" x="230"/>
        <item m="1" x="225"/>
        <item m="1" x="231"/>
        <item x="116"/>
        <item x="171"/>
        <item x="46"/>
        <item x="70"/>
        <item x="211"/>
        <item x="72"/>
        <item x="67"/>
        <item x="172"/>
        <item x="149"/>
        <item x="26"/>
        <item x="213"/>
        <item x="200"/>
        <item x="23"/>
        <item x="76"/>
        <item x="73"/>
        <item x="88"/>
        <item x="4"/>
        <item x="223"/>
        <item x="112"/>
        <item x="136"/>
        <item x="45"/>
        <item x="77"/>
        <item x="130"/>
        <item x="87"/>
        <item x="115"/>
        <item x="186"/>
        <item x="122"/>
        <item x="138"/>
        <item x="185"/>
        <item x="146"/>
        <item x="162"/>
        <item x="148"/>
        <item x="199"/>
        <item x="128"/>
        <item x="37"/>
        <item x="2"/>
        <item x="168"/>
        <item x="141"/>
        <item x="68"/>
        <item x="11"/>
        <item x="127"/>
        <item x="15"/>
        <item x="63"/>
        <item x="74"/>
        <item x="50"/>
        <item x="28"/>
        <item x="134"/>
        <item x="219"/>
        <item x="142"/>
        <item x="183"/>
        <item x="139"/>
        <item x="188"/>
        <item x="155"/>
        <item x="189"/>
        <item x="151"/>
        <item x="156"/>
        <item x="198"/>
        <item x="167"/>
        <item x="190"/>
        <item x="216"/>
        <item x="179"/>
        <item x="143"/>
        <item x="191"/>
        <item x="164"/>
        <item x="192"/>
        <item x="205"/>
        <item x="89"/>
        <item x="206"/>
        <item x="184"/>
        <item x="152"/>
        <item x="181"/>
        <item x="157"/>
        <item x="182"/>
        <item x="215"/>
        <item x="144"/>
        <item x="176"/>
        <item x="159"/>
        <item x="41"/>
        <item x="133"/>
        <item x="169"/>
        <item x="120"/>
        <item x="208"/>
        <item x="212"/>
        <item x="97"/>
        <item x="131"/>
        <item x="214"/>
        <item x="193"/>
        <item x="110"/>
        <item x="224"/>
        <item x="126"/>
        <item x="153"/>
        <item x="145"/>
        <item x="165"/>
        <item x="209"/>
        <item x="64"/>
        <item x="111"/>
        <item x="118"/>
        <item x="79"/>
        <item x="90"/>
        <item x="75"/>
        <item x="94"/>
        <item x="86"/>
        <item x="71"/>
        <item x="43"/>
        <item x="62"/>
        <item x="61"/>
        <item x="59"/>
        <item x="60"/>
        <item x="95"/>
        <item x="85"/>
        <item x="93"/>
        <item x="65"/>
        <item x="147"/>
        <item x="160"/>
        <item x="161"/>
        <item x="124"/>
        <item x="137"/>
        <item x="123"/>
        <item x="5"/>
        <item x="121"/>
        <item x="117"/>
        <item x="53"/>
        <item x="195"/>
        <item x="113"/>
        <item x="48"/>
        <item x="197"/>
        <item x="119"/>
        <item x="210"/>
        <item x="166"/>
        <item x="175"/>
        <item x="203"/>
        <item x="201"/>
        <item x="218"/>
        <item x="20"/>
        <item x="10"/>
        <item x="66"/>
        <item x="100"/>
        <item x="55"/>
        <item x="42"/>
        <item x="35"/>
        <item x="105"/>
        <item x="106"/>
        <item x="129"/>
        <item x="34"/>
        <item x="29"/>
        <item x="1"/>
        <item x="52"/>
        <item x="99"/>
        <item x="54"/>
        <item x="102"/>
        <item x="57"/>
        <item x="32"/>
        <item x="178"/>
        <item x="8"/>
        <item x="36"/>
        <item x="47"/>
        <item x="30"/>
        <item x="96"/>
        <item x="49"/>
        <item x="12"/>
        <item x="56"/>
        <item x="101"/>
        <item x="31"/>
        <item x="33"/>
        <item x="16"/>
        <item x="7"/>
        <item x="104"/>
        <item x="17"/>
        <item x="27"/>
        <item x="25"/>
        <item x="9"/>
        <item x="80"/>
        <item x="83"/>
        <item x="18"/>
        <item x="13"/>
        <item x="109"/>
        <item x="82"/>
        <item x="0"/>
        <item x="38"/>
        <item x="91"/>
        <item x="103"/>
        <item x="92"/>
        <item x="6"/>
        <item x="108"/>
        <item x="24"/>
        <item x="3"/>
        <item x="40"/>
        <item x="107"/>
        <item x="39"/>
        <item x="21"/>
        <item x="174"/>
        <item x="44"/>
        <item x="51"/>
        <item x="98"/>
        <item x="58"/>
        <item x="154"/>
        <item x="140"/>
        <item x="158"/>
        <item x="114"/>
        <item x="22"/>
        <item x="84"/>
        <item x="19"/>
        <item x="78"/>
        <item x="81"/>
        <item x="14"/>
        <item x="69"/>
        <item x="125"/>
        <item x="220"/>
        <item x="170"/>
        <item x="132"/>
        <item x="180"/>
        <item x="217"/>
        <item x="196"/>
        <item x="173"/>
        <item x="163"/>
        <item x="177"/>
        <item x="187"/>
        <item x="222"/>
        <item x="135"/>
        <item x="204"/>
        <item x="202"/>
        <item x="194"/>
        <item x="207"/>
        <item x="221"/>
        <item x="150"/>
        <item t="default"/>
      </items>
    </pivotField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numFmtId="43" showAll="0"/>
    <pivotField dataField="1" numFmtId="43" showAll="0"/>
    <pivotField dataField="1" numFmtId="43" showAll="0"/>
    <pivotField dataField="1" numFmtId="43" showAll="0"/>
    <pivotField dataField="1" showAll="0"/>
    <pivotField dataField="1" showAll="0"/>
    <pivotField dataField="1" showAll="0"/>
    <pivotField dataField="1" showAll="0"/>
    <pivotField showAll="0"/>
  </pivotFields>
  <rowFields count="2">
    <field x="4"/>
    <field x="2"/>
  </rowFields>
  <rowItems count="11">
    <i>
      <x v="102"/>
    </i>
    <i r="1">
      <x v="4"/>
    </i>
    <i>
      <x v="103"/>
    </i>
    <i r="1">
      <x v="3"/>
    </i>
    <i>
      <x v="104"/>
    </i>
    <i r="1">
      <x v="2"/>
    </i>
    <i>
      <x v="196"/>
    </i>
    <i r="1">
      <x v="3"/>
    </i>
    <i>
      <x v="302"/>
    </i>
    <i r="1">
      <x v="2"/>
    </i>
    <i t="grand">
      <x/>
    </i>
  </rowItems>
  <colFields count="1">
    <field x="-2"/>
  </colFields>
  <colItems count="15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</colItems>
  <pageFields count="1">
    <pageField fld="6" item="9" hier="-1"/>
  </pageFields>
  <dataFields count="15">
    <dataField name="Somma di SALDO A.S. 20/21 + ACC. A.S. 21/22 (LORDO)" fld="8" baseField="0" baseItem="0"/>
    <dataField name="Somma di SALDO A.S. 20/21 ALUNNI DISABILI (LORDO)" fld="9" baseField="0" baseItem="0"/>
    <dataField name="Somma di RESIDUI/ CONGUAGLI ANNI PRECEDENTI (TOTALE LORDO)" fld="10" baseField="0" baseItem="0"/>
    <dataField name="Somma di SEZIONI PRIMAVERA A.S. 20/21 (LORDO)" fld="11" baseField="0" baseItem="0"/>
    <dataField name="Somma di ALTERNANZA SCUOLA-LAVORO SALDO 20/21 (LORDO)" fld="12" baseField="0" baseItem="0"/>
    <dataField name="Somma di ALTERNANZA SCUOLA-LAVORO ACC. 21/22 (LORDO)" fld="13" baseField="0" baseItem="0"/>
    <dataField name="Somma di SERVIZI INFANZIA 0 - 3 ANNI 20/21 (LORDO)" fld="14" baseField="0" baseItem="0"/>
    <dataField name="Somma di TOTALE LORDO" fld="15" baseField="0" baseItem="0"/>
    <dataField name="Somma di IRES 4%" fld="16" baseField="0" baseItem="0"/>
    <dataField name="Somma di BOLLO (€2,00)" fld="17" baseField="0" baseItem="0"/>
    <dataField name="Somma di TOTALE NETTO" fld="18" baseField="0" baseItem="0"/>
    <dataField name="Somma di COVID-19 SANIF. LOCALI A.S. 19/20 - RESTI  (*)" fld="19" baseField="0" baseItem="0"/>
    <dataField name="Somma di COVID-19 ESAMI STATO A.S. 20/21 (*)" fld="20" baseField="0" baseItem="0"/>
    <dataField name="Somma di COVID-19 DAD A.S.19/20 - RESTI (*)" fld="21" baseField="0" baseItem="0"/>
    <dataField name="Somma di TOTALE CONTRIBUTI COVID-19 A.S.19/20 (*)" fld="22" baseField="0" baseItem="0"/>
  </dataFields>
  <formats count="34">
    <format dxfId="67">
      <pivotArea field="4" type="button" dataOnly="0" labelOnly="1" outline="0" axis="axisRow" fieldPosition="0"/>
    </format>
    <format dxfId="66">
      <pivotArea dataOnly="0" labelOnly="1" outline="0" fieldPosition="0">
        <references count="1">
          <reference field="4294967294" count="1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65">
      <pivotArea field="4" type="button" dataOnly="0" labelOnly="1" outline="0" axis="axisRow" fieldPosition="0"/>
    </format>
    <format dxfId="64">
      <pivotArea dataOnly="0" labelOnly="1" outline="0" fieldPosition="0">
        <references count="1">
          <reference field="4294967294" count="1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63">
      <pivotArea field="4" type="button" dataOnly="0" labelOnly="1" outline="0" axis="axisRow" fieldPosition="0"/>
    </format>
    <format dxfId="62">
      <pivotArea dataOnly="0" labelOnly="1" outline="0" fieldPosition="0">
        <references count="1">
          <reference field="4294967294" count="1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61">
      <pivotArea field="6" type="button" dataOnly="0" labelOnly="1" outline="0" axis="axisPage" fieldPosition="0"/>
    </format>
    <format dxfId="60">
      <pivotArea field="6" type="button" dataOnly="0" labelOnly="1" outline="0" axis="axisPage" fieldPosition="0"/>
    </format>
    <format dxfId="59">
      <pivotArea field="6" type="button" dataOnly="0" labelOnly="1" outline="0" axis="axisPage" fieldPosition="0"/>
    </format>
    <format dxfId="58">
      <pivotArea field="6" type="button" dataOnly="0" labelOnly="1" outline="0" axis="axisPage" fieldPosition="0"/>
    </format>
    <format dxfId="57">
      <pivotArea field="4" type="button" dataOnly="0" labelOnly="1" outline="0" axis="axisRow" fieldPosition="0"/>
    </format>
    <format dxfId="56">
      <pivotArea field="4" type="button" dataOnly="0" labelOnly="1" outline="0" axis="axisRow" fieldPosition="0"/>
    </format>
    <format dxfId="55">
      <pivotArea field="4" type="button" dataOnly="0" labelOnly="1" outline="0" axis="axisRow" fieldPosition="0"/>
    </format>
    <format dxfId="54">
      <pivotArea field="4" type="button" dataOnly="0" labelOnly="1" outline="0" axis="axisRow" fieldPosition="0"/>
    </format>
    <format dxfId="53">
      <pivotArea dataOnly="0" labelOnly="1" outline="0" fieldPosition="0">
        <references count="1">
          <reference field="4294967294" count="1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52">
      <pivotArea field="6" type="button" dataOnly="0" labelOnly="1" outline="0" axis="axisPage" fieldPosition="0"/>
    </format>
    <format dxfId="51">
      <pivotArea field="6" type="button" dataOnly="0" labelOnly="1" outline="0" axis="axisPage" fieldPosition="0"/>
    </format>
    <format dxfId="50">
      <pivotArea field="6" type="button" dataOnly="0" labelOnly="1" outline="0" axis="axisPage" fieldPosition="0"/>
    </format>
    <format dxfId="49">
      <pivotArea dataOnly="0" labelOnly="1" outline="0" fieldPosition="0">
        <references count="1">
          <reference field="6" count="1">
            <x v="110"/>
          </reference>
        </references>
      </pivotArea>
    </format>
    <format dxfId="48">
      <pivotArea dataOnly="0" labelOnly="1" outline="0" fieldPosition="0">
        <references count="1">
          <reference field="6" count="1">
            <x v="110"/>
          </reference>
        </references>
      </pivotArea>
    </format>
    <format dxfId="47">
      <pivotArea dataOnly="0" labelOnly="1" outline="0" fieldPosition="0">
        <references count="1">
          <reference field="6" count="1">
            <x v="110"/>
          </reference>
        </references>
      </pivotArea>
    </format>
    <format dxfId="46">
      <pivotArea dataOnly="0" labelOnly="1" outline="0" fieldPosition="0">
        <references count="1">
          <reference field="6" count="1">
            <x v="110"/>
          </reference>
        </references>
      </pivotArea>
    </format>
    <format dxfId="45">
      <pivotArea outline="0" collapsedLevelsAreSubtotals="1" fieldPosition="0"/>
    </format>
    <format dxfId="44">
      <pivotArea dataOnly="0" labelOnly="1" outline="0" fieldPosition="0">
        <references count="1">
          <reference field="6" count="1">
            <x v="154"/>
          </reference>
        </references>
      </pivotArea>
    </format>
    <format dxfId="43">
      <pivotArea field="6" type="button" dataOnly="0" labelOnly="1" outline="0" axis="axisPage" fieldPosition="0"/>
    </format>
    <format dxfId="42">
      <pivotArea field="6" type="button" dataOnly="0" labelOnly="1" outline="0" axis="axisPage" fieldPosition="0"/>
    </format>
    <format dxfId="41">
      <pivotArea field="6" type="button" dataOnly="0" labelOnly="1" outline="0" axis="axisPage" fieldPosition="0"/>
    </format>
    <format dxfId="40">
      <pivotArea field="6" type="button" dataOnly="0" labelOnly="1" outline="0" axis="axisPage" fieldPosition="0"/>
    </format>
    <format dxfId="39">
      <pivotArea field="6" type="button" dataOnly="0" labelOnly="1" outline="0" axis="axisPage" fieldPosition="0"/>
    </format>
    <format dxfId="38">
      <pivotArea field="6" type="button" dataOnly="0" labelOnly="1" outline="0" axis="axisPage" fieldPosition="0"/>
    </format>
    <format dxfId="37">
      <pivotArea field="6" type="button" dataOnly="0" labelOnly="1" outline="0" axis="axisPage" fieldPosition="0"/>
    </format>
    <format dxfId="36">
      <pivotArea dataOnly="0" labelOnly="1" outline="0" fieldPosition="0">
        <references count="1">
          <reference field="6" count="1">
            <x v="154"/>
          </reference>
        </references>
      </pivotArea>
    </format>
    <format dxfId="35">
      <pivotArea field="6" type="button" dataOnly="0" labelOnly="1" outline="0" axis="axisPage" fieldPosition="0"/>
    </format>
    <format dxfId="34">
      <pivotArea dataOnly="0" labelOnly="1" outline="0" fieldPosition="0">
        <references count="1">
          <reference field="6" count="1">
            <x v="154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357"/>
  <sheetViews>
    <sheetView tabSelected="1" zoomScaleNormal="100" workbookViewId="0">
      <pane ySplit="1" topLeftCell="A354" activePane="bottomLeft" state="frozen"/>
      <selection pane="bottomLeft" activeCell="E359" sqref="E359"/>
    </sheetView>
  </sheetViews>
  <sheetFormatPr defaultRowHeight="15" x14ac:dyDescent="0.25"/>
  <cols>
    <col min="1" max="1" width="5.42578125" customWidth="1"/>
    <col min="2" max="2" width="5" bestFit="1" customWidth="1"/>
    <col min="3" max="3" width="10.5703125" customWidth="1"/>
    <col min="4" max="4" width="15" bestFit="1" customWidth="1"/>
    <col min="5" max="5" width="45.85546875" customWidth="1"/>
    <col min="6" max="6" width="20.7109375" customWidth="1"/>
    <col min="7" max="7" width="21.7109375" customWidth="1"/>
    <col min="8" max="8" width="26.140625" style="1" customWidth="1"/>
    <col min="9" max="9" width="16.140625" style="42" customWidth="1"/>
    <col min="10" max="10" width="13.28515625" style="42" customWidth="1"/>
    <col min="11" max="12" width="12.7109375" style="25" customWidth="1"/>
    <col min="13" max="13" width="12.5703125" style="25" customWidth="1"/>
    <col min="14" max="14" width="12.28515625" style="25" customWidth="1"/>
    <col min="15" max="15" width="14.28515625" style="25" customWidth="1"/>
    <col min="16" max="16" width="16" style="25" customWidth="1"/>
    <col min="17" max="17" width="11.5703125" style="25" customWidth="1"/>
    <col min="18" max="18" width="9.28515625" style="25" customWidth="1"/>
    <col min="19" max="19" width="15.28515625" style="25" customWidth="1"/>
    <col min="20" max="20" width="10" style="25" customWidth="1"/>
    <col min="21" max="21" width="13.140625" style="25" customWidth="1"/>
    <col min="22" max="22" width="10.140625" style="25" customWidth="1"/>
    <col min="23" max="23" width="12" style="25" customWidth="1"/>
    <col min="24" max="24" width="34.85546875" style="25" customWidth="1"/>
    <col min="25" max="26" width="9.140625" style="25"/>
  </cols>
  <sheetData>
    <row r="1" spans="1:26" s="44" customFormat="1" ht="90" x14ac:dyDescent="0.25">
      <c r="A1" s="49" t="s">
        <v>0</v>
      </c>
      <c r="B1" s="49" t="s">
        <v>1</v>
      </c>
      <c r="C1" s="50" t="s">
        <v>2</v>
      </c>
      <c r="D1" s="49" t="s">
        <v>3</v>
      </c>
      <c r="E1" s="49" t="s">
        <v>4</v>
      </c>
      <c r="F1" s="49" t="s">
        <v>5</v>
      </c>
      <c r="G1" s="51" t="s">
        <v>6</v>
      </c>
      <c r="H1" s="49" t="s">
        <v>7</v>
      </c>
      <c r="I1" s="43" t="s">
        <v>675</v>
      </c>
      <c r="J1" s="43" t="s">
        <v>676</v>
      </c>
      <c r="K1" s="43" t="s">
        <v>673</v>
      </c>
      <c r="L1" s="43" t="s">
        <v>681</v>
      </c>
      <c r="M1" s="43" t="s">
        <v>682</v>
      </c>
      <c r="N1" s="43" t="s">
        <v>683</v>
      </c>
      <c r="O1" s="43" t="s">
        <v>985</v>
      </c>
      <c r="P1" s="43" t="s">
        <v>656</v>
      </c>
      <c r="Q1" s="43" t="s">
        <v>657</v>
      </c>
      <c r="R1" s="43" t="s">
        <v>661</v>
      </c>
      <c r="S1" s="43" t="s">
        <v>658</v>
      </c>
      <c r="T1" s="43" t="s">
        <v>686</v>
      </c>
      <c r="U1" s="43" t="s">
        <v>684</v>
      </c>
      <c r="V1" s="43" t="s">
        <v>685</v>
      </c>
      <c r="W1" s="43" t="s">
        <v>674</v>
      </c>
      <c r="X1" s="43" t="s">
        <v>1287</v>
      </c>
    </row>
    <row r="2" spans="1:26" s="7" customFormat="1" ht="24.95" customHeight="1" x14ac:dyDescent="0.25">
      <c r="A2" s="17">
        <v>1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18" t="s">
        <v>13</v>
      </c>
      <c r="H2" s="6" t="s">
        <v>578</v>
      </c>
      <c r="I2" s="26">
        <v>44091.31</v>
      </c>
      <c r="J2" s="26">
        <v>29238.559180327866</v>
      </c>
      <c r="K2" s="27"/>
      <c r="L2" s="27"/>
      <c r="M2" s="27"/>
      <c r="N2" s="27"/>
      <c r="O2" s="27"/>
      <c r="P2" s="28">
        <f>I2+J2+K2+L2+M2+N2+O2</f>
        <v>73329.869180327863</v>
      </c>
      <c r="Q2" s="27">
        <f>P2*4%</f>
        <v>2933.1947672131146</v>
      </c>
      <c r="R2" s="27">
        <v>4</v>
      </c>
      <c r="S2" s="28">
        <f>P2-Q2-R2</f>
        <v>70392.674413114742</v>
      </c>
      <c r="T2" s="27"/>
      <c r="U2" s="27"/>
      <c r="V2" s="27"/>
      <c r="W2" s="28">
        <f>T2+U2+V2</f>
        <v>0</v>
      </c>
      <c r="X2" s="27"/>
      <c r="Y2" s="29"/>
      <c r="Z2" s="29"/>
    </row>
    <row r="3" spans="1:26" s="7" customFormat="1" ht="24.95" customHeight="1" x14ac:dyDescent="0.25">
      <c r="A3" s="17">
        <v>2</v>
      </c>
      <c r="B3" s="2" t="s">
        <v>8</v>
      </c>
      <c r="C3" s="2" t="s">
        <v>9</v>
      </c>
      <c r="D3" s="2" t="s">
        <v>14</v>
      </c>
      <c r="E3" s="2" t="s">
        <v>15</v>
      </c>
      <c r="F3" s="2" t="s">
        <v>16</v>
      </c>
      <c r="G3" s="18" t="s">
        <v>17</v>
      </c>
      <c r="H3" s="6" t="s">
        <v>18</v>
      </c>
      <c r="I3" s="26">
        <v>78393.7</v>
      </c>
      <c r="J3" s="26">
        <v>0</v>
      </c>
      <c r="K3" s="27"/>
      <c r="L3" s="27">
        <v>5413.01</v>
      </c>
      <c r="M3" s="27"/>
      <c r="N3" s="27"/>
      <c r="O3" s="27"/>
      <c r="P3" s="28">
        <f t="shared" ref="P3:P66" si="0">I3+J3+K3+L3+M3+N3+O3</f>
        <v>83806.709999999992</v>
      </c>
      <c r="Q3" s="27">
        <f t="shared" ref="Q3:Q27" si="1">P3*4%</f>
        <v>3352.2683999999999</v>
      </c>
      <c r="R3" s="27">
        <v>4</v>
      </c>
      <c r="S3" s="28">
        <f t="shared" ref="S3:S66" si="2">P3-Q3-R3</f>
        <v>80450.441599999991</v>
      </c>
      <c r="T3" s="27"/>
      <c r="U3" s="27"/>
      <c r="V3" s="27"/>
      <c r="W3" s="28">
        <f t="shared" ref="W3:W66" si="3">T3+U3+V3</f>
        <v>0</v>
      </c>
      <c r="X3" s="27"/>
      <c r="Y3" s="29"/>
      <c r="Z3" s="29"/>
    </row>
    <row r="4" spans="1:26" s="7" customFormat="1" ht="24.95" customHeight="1" x14ac:dyDescent="0.25">
      <c r="A4" s="17">
        <v>3</v>
      </c>
      <c r="B4" s="2" t="s">
        <v>8</v>
      </c>
      <c r="C4" s="2" t="s">
        <v>9</v>
      </c>
      <c r="D4" s="2" t="s">
        <v>19</v>
      </c>
      <c r="E4" s="2" t="s">
        <v>20</v>
      </c>
      <c r="F4" s="2" t="s">
        <v>16</v>
      </c>
      <c r="G4" s="18" t="s">
        <v>21</v>
      </c>
      <c r="H4" s="6" t="s">
        <v>626</v>
      </c>
      <c r="I4" s="26">
        <v>9788.92</v>
      </c>
      <c r="J4" s="26">
        <v>32663.86294117647</v>
      </c>
      <c r="K4" s="27"/>
      <c r="L4" s="27"/>
      <c r="M4" s="27"/>
      <c r="N4" s="27"/>
      <c r="O4" s="27"/>
      <c r="P4" s="28">
        <f t="shared" si="0"/>
        <v>42452.782941176469</v>
      </c>
      <c r="Q4" s="27">
        <f t="shared" si="1"/>
        <v>1698.1113176470587</v>
      </c>
      <c r="R4" s="27">
        <v>4</v>
      </c>
      <c r="S4" s="28">
        <f t="shared" si="2"/>
        <v>40750.671623529408</v>
      </c>
      <c r="T4" s="27"/>
      <c r="U4" s="27"/>
      <c r="V4" s="27"/>
      <c r="W4" s="28">
        <f t="shared" si="3"/>
        <v>0</v>
      </c>
      <c r="X4" s="27"/>
      <c r="Y4" s="29"/>
      <c r="Z4" s="29"/>
    </row>
    <row r="5" spans="1:26" s="7" customFormat="1" ht="24.95" customHeight="1" x14ac:dyDescent="0.25">
      <c r="A5" s="17">
        <v>4</v>
      </c>
      <c r="B5" s="2" t="s">
        <v>8</v>
      </c>
      <c r="C5" s="2" t="s">
        <v>9</v>
      </c>
      <c r="D5" s="2" t="s">
        <v>23</v>
      </c>
      <c r="E5" s="2" t="s">
        <v>24</v>
      </c>
      <c r="F5" s="2" t="s">
        <v>22</v>
      </c>
      <c r="G5" s="18" t="s">
        <v>25</v>
      </c>
      <c r="H5" s="6" t="s">
        <v>579</v>
      </c>
      <c r="I5" s="26">
        <v>32657.18</v>
      </c>
      <c r="J5" s="26">
        <v>0</v>
      </c>
      <c r="K5" s="27"/>
      <c r="L5" s="27"/>
      <c r="M5" s="27"/>
      <c r="N5" s="27"/>
      <c r="O5" s="27"/>
      <c r="P5" s="28">
        <f t="shared" si="0"/>
        <v>32657.18</v>
      </c>
      <c r="Q5" s="27">
        <f t="shared" si="1"/>
        <v>1306.2872</v>
      </c>
      <c r="R5" s="27">
        <v>4</v>
      </c>
      <c r="S5" s="28">
        <f t="shared" si="2"/>
        <v>31346.892800000001</v>
      </c>
      <c r="T5" s="27"/>
      <c r="U5" s="27"/>
      <c r="V5" s="27"/>
      <c r="W5" s="28">
        <f t="shared" si="3"/>
        <v>0</v>
      </c>
      <c r="X5" s="27"/>
      <c r="Y5" s="29"/>
      <c r="Z5" s="29"/>
    </row>
    <row r="6" spans="1:26" s="7" customFormat="1" ht="24.95" customHeight="1" x14ac:dyDescent="0.25">
      <c r="A6" s="17">
        <v>5</v>
      </c>
      <c r="B6" s="2" t="s">
        <v>8</v>
      </c>
      <c r="C6" s="2" t="s">
        <v>9</v>
      </c>
      <c r="D6" s="2" t="s">
        <v>662</v>
      </c>
      <c r="E6" s="2" t="s">
        <v>663</v>
      </c>
      <c r="F6" s="2" t="s">
        <v>22</v>
      </c>
      <c r="G6" s="19" t="s">
        <v>664</v>
      </c>
      <c r="H6" s="6" t="s">
        <v>665</v>
      </c>
      <c r="I6" s="26">
        <v>36522.120000000003</v>
      </c>
      <c r="J6" s="26">
        <v>12380.408095238095</v>
      </c>
      <c r="K6" s="27"/>
      <c r="L6" s="27"/>
      <c r="M6" s="27"/>
      <c r="N6" s="27"/>
      <c r="O6" s="27"/>
      <c r="P6" s="28">
        <f t="shared" si="0"/>
        <v>48902.5280952381</v>
      </c>
      <c r="Q6" s="27">
        <f t="shared" si="1"/>
        <v>1956.1011238095241</v>
      </c>
      <c r="R6" s="27">
        <v>6</v>
      </c>
      <c r="S6" s="28">
        <f t="shared" si="2"/>
        <v>46940.426971428577</v>
      </c>
      <c r="T6" s="27"/>
      <c r="U6" s="27"/>
      <c r="V6" s="27"/>
      <c r="W6" s="28">
        <f t="shared" si="3"/>
        <v>0</v>
      </c>
      <c r="X6" s="27"/>
      <c r="Y6" s="29"/>
      <c r="Z6" s="29"/>
    </row>
    <row r="7" spans="1:26" s="7" customFormat="1" ht="24.95" customHeight="1" x14ac:dyDescent="0.25">
      <c r="A7" s="17">
        <v>6</v>
      </c>
      <c r="B7" s="2" t="s">
        <v>8</v>
      </c>
      <c r="C7" s="2" t="s">
        <v>9</v>
      </c>
      <c r="D7" s="2" t="s">
        <v>33</v>
      </c>
      <c r="E7" s="2" t="s">
        <v>34</v>
      </c>
      <c r="F7" s="2" t="s">
        <v>35</v>
      </c>
      <c r="G7" s="18" t="s">
        <v>36</v>
      </c>
      <c r="H7" s="6" t="s">
        <v>581</v>
      </c>
      <c r="I7" s="26">
        <v>78393.7</v>
      </c>
      <c r="J7" s="26">
        <v>6698.2012500000001</v>
      </c>
      <c r="K7" s="27"/>
      <c r="L7" s="27">
        <v>5413.01</v>
      </c>
      <c r="M7" s="27"/>
      <c r="N7" s="27"/>
      <c r="O7" s="27"/>
      <c r="P7" s="28">
        <f t="shared" si="0"/>
        <v>90504.91124999999</v>
      </c>
      <c r="Q7" s="27">
        <f t="shared" si="1"/>
        <v>3620.1964499999995</v>
      </c>
      <c r="R7" s="27">
        <v>6</v>
      </c>
      <c r="S7" s="28">
        <f t="shared" si="2"/>
        <v>86878.714799999987</v>
      </c>
      <c r="T7" s="27"/>
      <c r="U7" s="27"/>
      <c r="V7" s="27"/>
      <c r="W7" s="28">
        <f t="shared" si="3"/>
        <v>0</v>
      </c>
      <c r="X7" s="27"/>
      <c r="Y7" s="29"/>
      <c r="Z7" s="29"/>
    </row>
    <row r="8" spans="1:26" s="7" customFormat="1" ht="24.95" customHeight="1" x14ac:dyDescent="0.25">
      <c r="A8" s="17">
        <v>7</v>
      </c>
      <c r="B8" s="2" t="s">
        <v>8</v>
      </c>
      <c r="C8" s="2" t="s">
        <v>9</v>
      </c>
      <c r="D8" s="2" t="s">
        <v>37</v>
      </c>
      <c r="E8" s="2" t="s">
        <v>38</v>
      </c>
      <c r="F8" s="2" t="s">
        <v>39</v>
      </c>
      <c r="G8" s="18" t="s">
        <v>40</v>
      </c>
      <c r="H8" s="6" t="s">
        <v>582</v>
      </c>
      <c r="I8" s="26">
        <v>44091.31</v>
      </c>
      <c r="J8" s="26">
        <v>9146.7582352941172</v>
      </c>
      <c r="K8" s="27"/>
      <c r="L8" s="27"/>
      <c r="M8" s="27"/>
      <c r="N8" s="27"/>
      <c r="O8" s="27"/>
      <c r="P8" s="28">
        <f t="shared" si="0"/>
        <v>53238.068235294115</v>
      </c>
      <c r="Q8" s="27">
        <f t="shared" si="1"/>
        <v>2129.5227294117644</v>
      </c>
      <c r="R8" s="27">
        <v>4</v>
      </c>
      <c r="S8" s="28">
        <f t="shared" si="2"/>
        <v>51104.54550588235</v>
      </c>
      <c r="T8" s="27"/>
      <c r="U8" s="27"/>
      <c r="V8" s="27"/>
      <c r="W8" s="28">
        <f t="shared" si="3"/>
        <v>0</v>
      </c>
      <c r="X8" s="27"/>
      <c r="Y8" s="29"/>
      <c r="Z8" s="29"/>
    </row>
    <row r="9" spans="1:26" s="7" customFormat="1" ht="24.95" customHeight="1" x14ac:dyDescent="0.25">
      <c r="A9" s="17">
        <v>8</v>
      </c>
      <c r="B9" s="2" t="s">
        <v>8</v>
      </c>
      <c r="C9" s="2" t="s">
        <v>9</v>
      </c>
      <c r="D9" s="2" t="s">
        <v>46</v>
      </c>
      <c r="E9" s="2" t="s">
        <v>47</v>
      </c>
      <c r="F9" s="2" t="s">
        <v>43</v>
      </c>
      <c r="G9" s="18" t="s">
        <v>48</v>
      </c>
      <c r="H9" s="6" t="s">
        <v>49</v>
      </c>
      <c r="I9" s="26">
        <v>44091.31</v>
      </c>
      <c r="J9" s="26">
        <v>0</v>
      </c>
      <c r="K9" s="27"/>
      <c r="L9" s="27">
        <v>5413.01</v>
      </c>
      <c r="M9" s="27"/>
      <c r="N9" s="27"/>
      <c r="O9" s="27"/>
      <c r="P9" s="28">
        <f t="shared" si="0"/>
        <v>49504.32</v>
      </c>
      <c r="Q9" s="27">
        <f t="shared" si="1"/>
        <v>1980.1728000000001</v>
      </c>
      <c r="R9" s="27">
        <v>4</v>
      </c>
      <c r="S9" s="28">
        <f t="shared" si="2"/>
        <v>47520.147199999999</v>
      </c>
      <c r="T9" s="27"/>
      <c r="U9" s="27"/>
      <c r="V9" s="27"/>
      <c r="W9" s="28">
        <f t="shared" si="3"/>
        <v>0</v>
      </c>
      <c r="X9" s="27"/>
      <c r="Y9" s="29"/>
      <c r="Z9" s="29"/>
    </row>
    <row r="10" spans="1:26" s="7" customFormat="1" ht="24.95" customHeight="1" x14ac:dyDescent="0.25">
      <c r="A10" s="17">
        <v>9</v>
      </c>
      <c r="B10" s="2" t="s">
        <v>8</v>
      </c>
      <c r="C10" s="2" t="s">
        <v>9</v>
      </c>
      <c r="D10" s="2" t="s">
        <v>50</v>
      </c>
      <c r="E10" s="2" t="s">
        <v>51</v>
      </c>
      <c r="F10" s="2" t="s">
        <v>43</v>
      </c>
      <c r="G10" s="18" t="s">
        <v>52</v>
      </c>
      <c r="H10" s="6" t="s">
        <v>583</v>
      </c>
      <c r="I10" s="26">
        <v>44091.31</v>
      </c>
      <c r="J10" s="26">
        <v>0</v>
      </c>
      <c r="K10" s="27"/>
      <c r="L10" s="27">
        <v>3093.15</v>
      </c>
      <c r="M10" s="27"/>
      <c r="N10" s="27"/>
      <c r="O10" s="27"/>
      <c r="P10" s="28">
        <f t="shared" si="0"/>
        <v>47184.46</v>
      </c>
      <c r="Q10" s="27">
        <f t="shared" si="1"/>
        <v>1887.3784000000001</v>
      </c>
      <c r="R10" s="27">
        <v>4</v>
      </c>
      <c r="S10" s="28">
        <f t="shared" si="2"/>
        <v>45293.081599999998</v>
      </c>
      <c r="T10" s="27"/>
      <c r="U10" s="27"/>
      <c r="V10" s="27"/>
      <c r="W10" s="28">
        <f t="shared" si="3"/>
        <v>0</v>
      </c>
      <c r="X10" s="27"/>
      <c r="Y10" s="29"/>
      <c r="Z10" s="29"/>
    </row>
    <row r="11" spans="1:26" s="7" customFormat="1" ht="24.95" customHeight="1" x14ac:dyDescent="0.25">
      <c r="A11" s="17">
        <v>10</v>
      </c>
      <c r="B11" s="2" t="s">
        <v>8</v>
      </c>
      <c r="C11" s="2" t="s">
        <v>9</v>
      </c>
      <c r="D11" s="2" t="s">
        <v>53</v>
      </c>
      <c r="E11" s="2" t="s">
        <v>54</v>
      </c>
      <c r="F11" s="2" t="s">
        <v>43</v>
      </c>
      <c r="G11" s="18" t="s">
        <v>55</v>
      </c>
      <c r="H11" s="6" t="s">
        <v>56</v>
      </c>
      <c r="I11" s="26">
        <v>21223.050000000003</v>
      </c>
      <c r="J11" s="26">
        <v>24817.522941176467</v>
      </c>
      <c r="K11" s="27"/>
      <c r="L11" s="27"/>
      <c r="M11" s="27"/>
      <c r="N11" s="27"/>
      <c r="O11" s="27"/>
      <c r="P11" s="28">
        <f t="shared" si="0"/>
        <v>46040.57294117647</v>
      </c>
      <c r="Q11" s="27">
        <f t="shared" si="1"/>
        <v>1841.6229176470588</v>
      </c>
      <c r="R11" s="27">
        <v>4</v>
      </c>
      <c r="S11" s="28">
        <f t="shared" si="2"/>
        <v>44194.950023529411</v>
      </c>
      <c r="T11" s="27"/>
      <c r="U11" s="27"/>
      <c r="V11" s="27"/>
      <c r="W11" s="28">
        <f t="shared" si="3"/>
        <v>0</v>
      </c>
      <c r="X11" s="27"/>
      <c r="Y11" s="29"/>
      <c r="Z11" s="29"/>
    </row>
    <row r="12" spans="1:26" s="7" customFormat="1" ht="24.95" customHeight="1" x14ac:dyDescent="0.25">
      <c r="A12" s="17">
        <v>11</v>
      </c>
      <c r="B12" s="2" t="s">
        <v>8</v>
      </c>
      <c r="C12" s="2" t="s">
        <v>9</v>
      </c>
      <c r="D12" s="2" t="s">
        <v>57</v>
      </c>
      <c r="E12" s="2" t="s">
        <v>58</v>
      </c>
      <c r="F12" s="2" t="s">
        <v>43</v>
      </c>
      <c r="G12" s="18" t="s">
        <v>59</v>
      </c>
      <c r="H12" s="6" t="s">
        <v>60</v>
      </c>
      <c r="I12" s="26">
        <v>32657.18</v>
      </c>
      <c r="J12" s="26">
        <v>0</v>
      </c>
      <c r="K12" s="27"/>
      <c r="L12" s="27"/>
      <c r="M12" s="27"/>
      <c r="N12" s="27"/>
      <c r="O12" s="27"/>
      <c r="P12" s="28">
        <f t="shared" si="0"/>
        <v>32657.18</v>
      </c>
      <c r="Q12" s="27">
        <f t="shared" si="1"/>
        <v>1306.2872</v>
      </c>
      <c r="R12" s="27">
        <v>2</v>
      </c>
      <c r="S12" s="28">
        <f t="shared" si="2"/>
        <v>31348.892800000001</v>
      </c>
      <c r="T12" s="27"/>
      <c r="U12" s="27"/>
      <c r="V12" s="27"/>
      <c r="W12" s="28">
        <f t="shared" si="3"/>
        <v>0</v>
      </c>
      <c r="X12" s="27"/>
      <c r="Y12" s="29"/>
      <c r="Z12" s="29"/>
    </row>
    <row r="13" spans="1:26" s="7" customFormat="1" ht="24.95" customHeight="1" x14ac:dyDescent="0.25">
      <c r="A13" s="17">
        <v>12</v>
      </c>
      <c r="B13" s="2" t="s">
        <v>8</v>
      </c>
      <c r="C13" s="2" t="s">
        <v>9</v>
      </c>
      <c r="D13" s="2" t="s">
        <v>61</v>
      </c>
      <c r="E13" s="2" t="s">
        <v>62</v>
      </c>
      <c r="F13" s="2" t="s">
        <v>43</v>
      </c>
      <c r="G13" s="18" t="s">
        <v>63</v>
      </c>
      <c r="H13" s="6" t="s">
        <v>64</v>
      </c>
      <c r="I13" s="26">
        <v>21223.050000000003</v>
      </c>
      <c r="J13" s="26">
        <v>14686.927575757576</v>
      </c>
      <c r="K13" s="27"/>
      <c r="L13" s="27">
        <v>3093.15</v>
      </c>
      <c r="M13" s="27"/>
      <c r="N13" s="27"/>
      <c r="O13" s="27"/>
      <c r="P13" s="28">
        <f t="shared" si="0"/>
        <v>39003.127575757579</v>
      </c>
      <c r="Q13" s="27">
        <f t="shared" si="1"/>
        <v>1560.1251030303031</v>
      </c>
      <c r="R13" s="27">
        <v>6</v>
      </c>
      <c r="S13" s="28">
        <f t="shared" si="2"/>
        <v>37437.002472727276</v>
      </c>
      <c r="T13" s="27"/>
      <c r="U13" s="27"/>
      <c r="V13" s="27"/>
      <c r="W13" s="28">
        <f t="shared" si="3"/>
        <v>0</v>
      </c>
      <c r="X13" s="27"/>
      <c r="Y13" s="29"/>
      <c r="Z13" s="29"/>
    </row>
    <row r="14" spans="1:26" s="7" customFormat="1" ht="32.25" customHeight="1" x14ac:dyDescent="0.25">
      <c r="A14" s="17">
        <v>13</v>
      </c>
      <c r="B14" s="2" t="s">
        <v>8</v>
      </c>
      <c r="C14" s="2" t="s">
        <v>9</v>
      </c>
      <c r="D14" s="2" t="s">
        <v>41</v>
      </c>
      <c r="E14" s="2" t="s">
        <v>42</v>
      </c>
      <c r="F14" s="2" t="s">
        <v>43</v>
      </c>
      <c r="G14" s="18" t="s">
        <v>44</v>
      </c>
      <c r="H14" s="6" t="s">
        <v>45</v>
      </c>
      <c r="I14" s="26">
        <v>44091.31</v>
      </c>
      <c r="J14" s="26">
        <v>0</v>
      </c>
      <c r="K14" s="30">
        <v>12059.45</v>
      </c>
      <c r="L14" s="27">
        <v>5413.01</v>
      </c>
      <c r="M14" s="27"/>
      <c r="N14" s="27"/>
      <c r="O14" s="27"/>
      <c r="P14" s="28">
        <f t="shared" si="0"/>
        <v>61563.77</v>
      </c>
      <c r="Q14" s="27">
        <f t="shared" si="1"/>
        <v>2462.5508</v>
      </c>
      <c r="R14" s="27">
        <v>8</v>
      </c>
      <c r="S14" s="28">
        <f t="shared" si="2"/>
        <v>59093.2192</v>
      </c>
      <c r="T14" s="27">
        <v>350.9</v>
      </c>
      <c r="U14" s="27"/>
      <c r="V14" s="27">
        <v>92.04</v>
      </c>
      <c r="W14" s="28">
        <f t="shared" si="3"/>
        <v>442.94</v>
      </c>
      <c r="X14" s="27"/>
      <c r="Y14" s="29"/>
      <c r="Z14" s="29"/>
    </row>
    <row r="15" spans="1:26" s="7" customFormat="1" ht="24.95" customHeight="1" x14ac:dyDescent="0.25">
      <c r="A15" s="17">
        <v>14</v>
      </c>
      <c r="B15" s="2" t="s">
        <v>8</v>
      </c>
      <c r="C15" s="2" t="s">
        <v>9</v>
      </c>
      <c r="D15" s="2" t="s">
        <v>69</v>
      </c>
      <c r="E15" s="2" t="s">
        <v>70</v>
      </c>
      <c r="F15" s="2" t="s">
        <v>71</v>
      </c>
      <c r="G15" s="18" t="s">
        <v>72</v>
      </c>
      <c r="H15" s="6" t="s">
        <v>584</v>
      </c>
      <c r="I15" s="26">
        <v>112696.09</v>
      </c>
      <c r="J15" s="26">
        <v>31615.985135135135</v>
      </c>
      <c r="K15" s="27">
        <v>2887.08</v>
      </c>
      <c r="L15" s="27">
        <v>7732.88</v>
      </c>
      <c r="M15" s="27"/>
      <c r="N15" s="27"/>
      <c r="O15" s="27"/>
      <c r="P15" s="28">
        <f t="shared" si="0"/>
        <v>154932.03513513511</v>
      </c>
      <c r="Q15" s="27">
        <f t="shared" si="1"/>
        <v>6197.2814054054043</v>
      </c>
      <c r="R15" s="27">
        <v>8</v>
      </c>
      <c r="S15" s="28">
        <f t="shared" si="2"/>
        <v>148726.75372972971</v>
      </c>
      <c r="T15" s="27"/>
      <c r="U15" s="27"/>
      <c r="V15" s="27"/>
      <c r="W15" s="28">
        <f t="shared" si="3"/>
        <v>0</v>
      </c>
      <c r="X15" s="27"/>
      <c r="Y15" s="29"/>
      <c r="Z15" s="29"/>
    </row>
    <row r="16" spans="1:26" s="7" customFormat="1" ht="24.95" customHeight="1" x14ac:dyDescent="0.25">
      <c r="A16" s="17">
        <v>15</v>
      </c>
      <c r="B16" s="2" t="s">
        <v>8</v>
      </c>
      <c r="C16" s="2" t="s">
        <v>9</v>
      </c>
      <c r="D16" s="2" t="s">
        <v>73</v>
      </c>
      <c r="E16" s="2" t="s">
        <v>74</v>
      </c>
      <c r="F16" s="2" t="s">
        <v>71</v>
      </c>
      <c r="G16" s="18" t="s">
        <v>75</v>
      </c>
      <c r="H16" s="6" t="s">
        <v>76</v>
      </c>
      <c r="I16" s="26">
        <v>32657.18</v>
      </c>
      <c r="J16" s="26">
        <v>12586.682195121952</v>
      </c>
      <c r="K16" s="27"/>
      <c r="L16" s="27"/>
      <c r="M16" s="27"/>
      <c r="N16" s="27"/>
      <c r="O16" s="27"/>
      <c r="P16" s="28">
        <f t="shared" si="0"/>
        <v>45243.862195121954</v>
      </c>
      <c r="Q16" s="27">
        <f t="shared" si="1"/>
        <v>1809.7544878048782</v>
      </c>
      <c r="R16" s="27">
        <v>4</v>
      </c>
      <c r="S16" s="28">
        <f t="shared" si="2"/>
        <v>43430.107707317075</v>
      </c>
      <c r="T16" s="27"/>
      <c r="U16" s="27"/>
      <c r="V16" s="27"/>
      <c r="W16" s="28">
        <f t="shared" si="3"/>
        <v>0</v>
      </c>
      <c r="X16" s="27"/>
      <c r="Y16" s="29"/>
      <c r="Z16" s="29"/>
    </row>
    <row r="17" spans="1:26" s="7" customFormat="1" ht="24.95" customHeight="1" x14ac:dyDescent="0.25">
      <c r="A17" s="17">
        <v>16</v>
      </c>
      <c r="B17" s="2" t="s">
        <v>8</v>
      </c>
      <c r="C17" s="2" t="s">
        <v>9</v>
      </c>
      <c r="D17" s="2" t="s">
        <v>77</v>
      </c>
      <c r="E17" s="2" t="s">
        <v>78</v>
      </c>
      <c r="F17" s="2" t="s">
        <v>79</v>
      </c>
      <c r="G17" s="18" t="s">
        <v>80</v>
      </c>
      <c r="H17" s="6" t="s">
        <v>81</v>
      </c>
      <c r="I17" s="26">
        <v>89827.829999999987</v>
      </c>
      <c r="J17" s="26">
        <v>37653.086225165564</v>
      </c>
      <c r="K17" s="27"/>
      <c r="L17" s="27"/>
      <c r="M17" s="27"/>
      <c r="N17" s="27"/>
      <c r="O17" s="27"/>
      <c r="P17" s="28">
        <f t="shared" si="0"/>
        <v>127480.91622516555</v>
      </c>
      <c r="Q17" s="27">
        <f t="shared" si="1"/>
        <v>5099.2366490066224</v>
      </c>
      <c r="R17" s="27">
        <v>4</v>
      </c>
      <c r="S17" s="28">
        <f t="shared" si="2"/>
        <v>122377.67957615893</v>
      </c>
      <c r="T17" s="27"/>
      <c r="U17" s="27"/>
      <c r="V17" s="27"/>
      <c r="W17" s="28">
        <f t="shared" si="3"/>
        <v>0</v>
      </c>
      <c r="X17" s="27"/>
      <c r="Y17" s="29"/>
      <c r="Z17" s="29"/>
    </row>
    <row r="18" spans="1:26" s="7" customFormat="1" ht="24.95" customHeight="1" x14ac:dyDescent="0.25">
      <c r="A18" s="17">
        <v>17</v>
      </c>
      <c r="B18" s="2" t="s">
        <v>8</v>
      </c>
      <c r="C18" s="2" t="s">
        <v>9</v>
      </c>
      <c r="D18" s="2" t="s">
        <v>82</v>
      </c>
      <c r="E18" s="2" t="s">
        <v>83</v>
      </c>
      <c r="F18" s="2" t="s">
        <v>84</v>
      </c>
      <c r="G18" s="18" t="s">
        <v>85</v>
      </c>
      <c r="H18" s="6" t="s">
        <v>585</v>
      </c>
      <c r="I18" s="26">
        <v>32657.18</v>
      </c>
      <c r="J18" s="26">
        <v>13789.947777777777</v>
      </c>
      <c r="K18" s="27"/>
      <c r="L18" s="27"/>
      <c r="M18" s="27"/>
      <c r="N18" s="27"/>
      <c r="O18" s="27"/>
      <c r="P18" s="28">
        <f t="shared" si="0"/>
        <v>46447.12777777778</v>
      </c>
      <c r="Q18" s="27">
        <f t="shared" si="1"/>
        <v>1857.8851111111112</v>
      </c>
      <c r="R18" s="27">
        <v>4</v>
      </c>
      <c r="S18" s="28">
        <f t="shared" si="2"/>
        <v>44585.242666666665</v>
      </c>
      <c r="T18" s="27"/>
      <c r="U18" s="27"/>
      <c r="V18" s="27"/>
      <c r="W18" s="28">
        <f t="shared" si="3"/>
        <v>0</v>
      </c>
      <c r="X18" s="27"/>
      <c r="Y18" s="29"/>
      <c r="Z18" s="29"/>
    </row>
    <row r="19" spans="1:26" s="7" customFormat="1" ht="24.95" customHeight="1" x14ac:dyDescent="0.25">
      <c r="A19" s="17">
        <v>18</v>
      </c>
      <c r="B19" s="2" t="s">
        <v>8</v>
      </c>
      <c r="C19" s="2" t="s">
        <v>9</v>
      </c>
      <c r="D19" s="2" t="s">
        <v>86</v>
      </c>
      <c r="E19" s="2" t="s">
        <v>87</v>
      </c>
      <c r="F19" s="2" t="s">
        <v>84</v>
      </c>
      <c r="G19" s="18" t="s">
        <v>88</v>
      </c>
      <c r="H19" s="6" t="s">
        <v>89</v>
      </c>
      <c r="I19" s="26">
        <v>44091.31</v>
      </c>
      <c r="J19" s="26">
        <v>0</v>
      </c>
      <c r="K19" s="27"/>
      <c r="L19" s="27"/>
      <c r="M19" s="27"/>
      <c r="N19" s="27"/>
      <c r="O19" s="27"/>
      <c r="P19" s="28">
        <f t="shared" si="0"/>
        <v>44091.31</v>
      </c>
      <c r="Q19" s="27">
        <f t="shared" si="1"/>
        <v>1763.6523999999999</v>
      </c>
      <c r="R19" s="27">
        <v>2</v>
      </c>
      <c r="S19" s="28">
        <f t="shared" si="2"/>
        <v>42325.657599999999</v>
      </c>
      <c r="T19" s="27"/>
      <c r="U19" s="27"/>
      <c r="V19" s="27"/>
      <c r="W19" s="28">
        <f t="shared" si="3"/>
        <v>0</v>
      </c>
      <c r="X19" s="27"/>
      <c r="Y19" s="29"/>
      <c r="Z19" s="29"/>
    </row>
    <row r="20" spans="1:26" s="7" customFormat="1" ht="24.95" customHeight="1" x14ac:dyDescent="0.25">
      <c r="A20" s="17">
        <v>19</v>
      </c>
      <c r="B20" s="2" t="s">
        <v>8</v>
      </c>
      <c r="C20" s="2" t="s">
        <v>9</v>
      </c>
      <c r="D20" s="2" t="s">
        <v>90</v>
      </c>
      <c r="E20" s="2" t="s">
        <v>91</v>
      </c>
      <c r="F20" s="2" t="s">
        <v>92</v>
      </c>
      <c r="G20" s="18" t="s">
        <v>93</v>
      </c>
      <c r="H20" s="6" t="s">
        <v>94</v>
      </c>
      <c r="I20" s="26">
        <v>78393.7</v>
      </c>
      <c r="J20" s="26">
        <v>0</v>
      </c>
      <c r="K20" s="27"/>
      <c r="L20" s="27"/>
      <c r="M20" s="27"/>
      <c r="N20" s="27"/>
      <c r="O20" s="27"/>
      <c r="P20" s="28">
        <f t="shared" si="0"/>
        <v>78393.7</v>
      </c>
      <c r="Q20" s="27">
        <f t="shared" si="1"/>
        <v>3135.748</v>
      </c>
      <c r="R20" s="27">
        <v>2</v>
      </c>
      <c r="S20" s="28">
        <f t="shared" si="2"/>
        <v>75255.95199999999</v>
      </c>
      <c r="T20" s="27"/>
      <c r="U20" s="27"/>
      <c r="V20" s="27"/>
      <c r="W20" s="28">
        <f t="shared" si="3"/>
        <v>0</v>
      </c>
      <c r="X20" s="27"/>
      <c r="Y20" s="29"/>
      <c r="Z20" s="29"/>
    </row>
    <row r="21" spans="1:26" s="7" customFormat="1" ht="24.95" customHeight="1" x14ac:dyDescent="0.25">
      <c r="A21" s="17">
        <v>20</v>
      </c>
      <c r="B21" s="2" t="s">
        <v>8</v>
      </c>
      <c r="C21" s="2" t="s">
        <v>9</v>
      </c>
      <c r="D21" s="2" t="s">
        <v>95</v>
      </c>
      <c r="E21" s="2" t="s">
        <v>96</v>
      </c>
      <c r="F21" s="2" t="s">
        <v>92</v>
      </c>
      <c r="G21" s="18" t="s">
        <v>97</v>
      </c>
      <c r="H21" s="6" t="s">
        <v>586</v>
      </c>
      <c r="I21" s="26">
        <v>66959.569999999992</v>
      </c>
      <c r="J21" s="26">
        <v>13031.7998540146</v>
      </c>
      <c r="K21" s="27"/>
      <c r="L21" s="27"/>
      <c r="M21" s="27"/>
      <c r="N21" s="27"/>
      <c r="O21" s="27"/>
      <c r="P21" s="28">
        <f t="shared" si="0"/>
        <v>79991.3698540146</v>
      </c>
      <c r="Q21" s="27">
        <f t="shared" si="1"/>
        <v>3199.6547941605841</v>
      </c>
      <c r="R21" s="27">
        <v>4</v>
      </c>
      <c r="S21" s="28">
        <f t="shared" si="2"/>
        <v>76787.715059854017</v>
      </c>
      <c r="T21" s="27"/>
      <c r="U21" s="27"/>
      <c r="V21" s="27"/>
      <c r="W21" s="28">
        <f t="shared" si="3"/>
        <v>0</v>
      </c>
      <c r="X21" s="27"/>
      <c r="Y21" s="29"/>
      <c r="Z21" s="29"/>
    </row>
    <row r="22" spans="1:26" s="7" customFormat="1" ht="24.95" customHeight="1" x14ac:dyDescent="0.25">
      <c r="A22" s="17">
        <v>21</v>
      </c>
      <c r="B22" s="2" t="s">
        <v>8</v>
      </c>
      <c r="C22" s="2" t="s">
        <v>9</v>
      </c>
      <c r="D22" s="2" t="s">
        <v>98</v>
      </c>
      <c r="E22" s="2" t="s">
        <v>99</v>
      </c>
      <c r="F22" s="2" t="s">
        <v>100</v>
      </c>
      <c r="G22" s="18" t="s">
        <v>101</v>
      </c>
      <c r="H22" s="6" t="s">
        <v>587</v>
      </c>
      <c r="I22" s="26">
        <v>55525.440000000002</v>
      </c>
      <c r="J22" s="26">
        <v>0</v>
      </c>
      <c r="K22" s="31"/>
      <c r="L22" s="27"/>
      <c r="M22" s="27"/>
      <c r="N22" s="27"/>
      <c r="O22" s="27"/>
      <c r="P22" s="28">
        <f t="shared" si="0"/>
        <v>55525.440000000002</v>
      </c>
      <c r="Q22" s="27">
        <f t="shared" si="1"/>
        <v>2221.0176000000001</v>
      </c>
      <c r="R22" s="27">
        <v>2</v>
      </c>
      <c r="S22" s="28">
        <f t="shared" si="2"/>
        <v>53302.422400000003</v>
      </c>
      <c r="T22" s="27"/>
      <c r="U22" s="27"/>
      <c r="V22" s="27"/>
      <c r="W22" s="28">
        <f t="shared" si="3"/>
        <v>0</v>
      </c>
      <c r="X22" s="27"/>
      <c r="Y22" s="29"/>
      <c r="Z22" s="29"/>
    </row>
    <row r="23" spans="1:26" s="7" customFormat="1" ht="24.95" customHeight="1" x14ac:dyDescent="0.25">
      <c r="A23" s="17">
        <v>22</v>
      </c>
      <c r="B23" s="2" t="s">
        <v>8</v>
      </c>
      <c r="C23" s="2" t="s">
        <v>9</v>
      </c>
      <c r="D23" s="2" t="s">
        <v>102</v>
      </c>
      <c r="E23" s="2" t="s">
        <v>103</v>
      </c>
      <c r="F23" s="2" t="s">
        <v>104</v>
      </c>
      <c r="G23" s="18" t="s">
        <v>105</v>
      </c>
      <c r="H23" s="6" t="s">
        <v>106</v>
      </c>
      <c r="I23" s="26">
        <v>66959.569999999992</v>
      </c>
      <c r="J23" s="26">
        <v>15246.423333333332</v>
      </c>
      <c r="K23" s="27"/>
      <c r="L23" s="27"/>
      <c r="M23" s="27"/>
      <c r="N23" s="27"/>
      <c r="O23" s="27"/>
      <c r="P23" s="28">
        <f t="shared" si="0"/>
        <v>82205.993333333317</v>
      </c>
      <c r="Q23" s="27">
        <f t="shared" si="1"/>
        <v>3288.2397333333329</v>
      </c>
      <c r="R23" s="27">
        <v>4</v>
      </c>
      <c r="S23" s="28">
        <f t="shared" si="2"/>
        <v>78913.753599999982</v>
      </c>
      <c r="T23" s="27"/>
      <c r="U23" s="27"/>
      <c r="V23" s="27"/>
      <c r="W23" s="28">
        <f t="shared" si="3"/>
        <v>0</v>
      </c>
      <c r="X23" s="27"/>
      <c r="Y23" s="29"/>
      <c r="Z23" s="29"/>
    </row>
    <row r="24" spans="1:26" s="7" customFormat="1" ht="24.95" customHeight="1" x14ac:dyDescent="0.25">
      <c r="A24" s="17">
        <v>23</v>
      </c>
      <c r="B24" s="2" t="s">
        <v>8</v>
      </c>
      <c r="C24" s="2" t="s">
        <v>9</v>
      </c>
      <c r="D24" s="2" t="s">
        <v>107</v>
      </c>
      <c r="E24" s="2" t="s">
        <v>108</v>
      </c>
      <c r="F24" s="2" t="s">
        <v>104</v>
      </c>
      <c r="G24" s="18" t="s">
        <v>109</v>
      </c>
      <c r="H24" s="6" t="s">
        <v>588</v>
      </c>
      <c r="I24" s="26">
        <v>44091.31</v>
      </c>
      <c r="J24" s="26">
        <v>0</v>
      </c>
      <c r="K24" s="27"/>
      <c r="L24" s="27"/>
      <c r="M24" s="27"/>
      <c r="N24" s="27"/>
      <c r="O24" s="27"/>
      <c r="P24" s="28">
        <f t="shared" si="0"/>
        <v>44091.31</v>
      </c>
      <c r="Q24" s="27">
        <f t="shared" si="1"/>
        <v>1763.6523999999999</v>
      </c>
      <c r="R24" s="27">
        <v>2</v>
      </c>
      <c r="S24" s="28">
        <f t="shared" si="2"/>
        <v>42325.657599999999</v>
      </c>
      <c r="T24" s="27"/>
      <c r="U24" s="27"/>
      <c r="V24" s="27"/>
      <c r="W24" s="28">
        <f t="shared" si="3"/>
        <v>0</v>
      </c>
      <c r="X24" s="27"/>
      <c r="Y24" s="29"/>
      <c r="Z24" s="29"/>
    </row>
    <row r="25" spans="1:26" s="7" customFormat="1" ht="24.95" customHeight="1" x14ac:dyDescent="0.25">
      <c r="A25" s="17">
        <v>24</v>
      </c>
      <c r="B25" s="2" t="s">
        <v>8</v>
      </c>
      <c r="C25" s="2" t="s">
        <v>9</v>
      </c>
      <c r="D25" s="2" t="s">
        <v>115</v>
      </c>
      <c r="E25" s="2" t="s">
        <v>116</v>
      </c>
      <c r="F25" s="2" t="s">
        <v>104</v>
      </c>
      <c r="G25" s="18" t="s">
        <v>117</v>
      </c>
      <c r="H25" s="6" t="s">
        <v>589</v>
      </c>
      <c r="I25" s="26">
        <v>44091.31</v>
      </c>
      <c r="J25" s="26">
        <v>18142.108115942028</v>
      </c>
      <c r="K25" s="27"/>
      <c r="L25" s="27"/>
      <c r="M25" s="27"/>
      <c r="N25" s="27"/>
      <c r="O25" s="27"/>
      <c r="P25" s="28">
        <f t="shared" si="0"/>
        <v>62233.418115942026</v>
      </c>
      <c r="Q25" s="27">
        <f t="shared" si="1"/>
        <v>2489.3367246376811</v>
      </c>
      <c r="R25" s="27">
        <v>4</v>
      </c>
      <c r="S25" s="28">
        <f t="shared" si="2"/>
        <v>59740.081391304346</v>
      </c>
      <c r="T25" s="27"/>
      <c r="U25" s="27"/>
      <c r="V25" s="27"/>
      <c r="W25" s="28">
        <f t="shared" si="3"/>
        <v>0</v>
      </c>
      <c r="X25" s="27"/>
      <c r="Y25" s="29"/>
      <c r="Z25" s="29"/>
    </row>
    <row r="26" spans="1:26" s="7" customFormat="1" ht="24.95" customHeight="1" x14ac:dyDescent="0.25">
      <c r="A26" s="17">
        <v>25</v>
      </c>
      <c r="B26" s="2" t="s">
        <v>8</v>
      </c>
      <c r="C26" s="2" t="s">
        <v>9</v>
      </c>
      <c r="D26" s="2" t="s">
        <v>118</v>
      </c>
      <c r="E26" s="2" t="s">
        <v>119</v>
      </c>
      <c r="F26" s="2" t="s">
        <v>120</v>
      </c>
      <c r="G26" s="18" t="s">
        <v>121</v>
      </c>
      <c r="H26" s="6" t="s">
        <v>122</v>
      </c>
      <c r="I26" s="26">
        <v>66959.569999999992</v>
      </c>
      <c r="J26" s="26">
        <v>47353.614000000001</v>
      </c>
      <c r="K26" s="27"/>
      <c r="L26" s="27"/>
      <c r="M26" s="27"/>
      <c r="N26" s="27"/>
      <c r="O26" s="27"/>
      <c r="P26" s="28">
        <f t="shared" si="0"/>
        <v>114313.18399999999</v>
      </c>
      <c r="Q26" s="27">
        <f t="shared" si="1"/>
        <v>4572.52736</v>
      </c>
      <c r="R26" s="27">
        <v>4</v>
      </c>
      <c r="S26" s="28">
        <f t="shared" si="2"/>
        <v>109736.65664</v>
      </c>
      <c r="T26" s="27"/>
      <c r="U26" s="27"/>
      <c r="V26" s="27"/>
      <c r="W26" s="28">
        <f t="shared" si="3"/>
        <v>0</v>
      </c>
      <c r="X26" s="27"/>
      <c r="Y26" s="29"/>
      <c r="Z26" s="29"/>
    </row>
    <row r="27" spans="1:26" s="7" customFormat="1" ht="24.95" customHeight="1" x14ac:dyDescent="0.25">
      <c r="A27" s="17">
        <v>26</v>
      </c>
      <c r="B27" s="2" t="s">
        <v>8</v>
      </c>
      <c r="C27" s="2" t="s">
        <v>9</v>
      </c>
      <c r="D27" s="2" t="s">
        <v>123</v>
      </c>
      <c r="E27" s="2" t="s">
        <v>124</v>
      </c>
      <c r="F27" s="2" t="s">
        <v>125</v>
      </c>
      <c r="G27" s="18" t="s">
        <v>126</v>
      </c>
      <c r="H27" s="6" t="s">
        <v>127</v>
      </c>
      <c r="I27" s="26">
        <v>32657.18</v>
      </c>
      <c r="J27" s="26">
        <v>12586.682195121952</v>
      </c>
      <c r="K27" s="27"/>
      <c r="L27" s="27"/>
      <c r="M27" s="27"/>
      <c r="N27" s="27"/>
      <c r="O27" s="27"/>
      <c r="P27" s="28">
        <f t="shared" si="0"/>
        <v>45243.862195121954</v>
      </c>
      <c r="Q27" s="27">
        <f t="shared" si="1"/>
        <v>1809.7544878048782</v>
      </c>
      <c r="R27" s="27">
        <v>4</v>
      </c>
      <c r="S27" s="28">
        <f t="shared" si="2"/>
        <v>43430.107707317075</v>
      </c>
      <c r="T27" s="27"/>
      <c r="U27" s="27"/>
      <c r="V27" s="27"/>
      <c r="W27" s="28">
        <f t="shared" si="3"/>
        <v>0</v>
      </c>
      <c r="X27" s="27"/>
      <c r="Y27" s="29"/>
      <c r="Z27" s="29"/>
    </row>
    <row r="28" spans="1:26" s="7" customFormat="1" ht="24.95" customHeight="1" x14ac:dyDescent="0.25">
      <c r="A28" s="17">
        <v>27</v>
      </c>
      <c r="B28" s="2" t="s">
        <v>8</v>
      </c>
      <c r="C28" s="2" t="s">
        <v>9</v>
      </c>
      <c r="D28" s="2" t="s">
        <v>128</v>
      </c>
      <c r="E28" s="2" t="s">
        <v>129</v>
      </c>
      <c r="F28" s="2" t="s">
        <v>125</v>
      </c>
      <c r="G28" s="18" t="s">
        <v>130</v>
      </c>
      <c r="H28" s="6" t="s">
        <v>131</v>
      </c>
      <c r="I28" s="26">
        <v>55525.440000000002</v>
      </c>
      <c r="J28" s="26">
        <v>32408.162352941177</v>
      </c>
      <c r="K28" s="27"/>
      <c r="L28" s="27"/>
      <c r="M28" s="27"/>
      <c r="N28" s="27"/>
      <c r="O28" s="27"/>
      <c r="P28" s="28">
        <f t="shared" si="0"/>
        <v>87933.602352941176</v>
      </c>
      <c r="Q28" s="27">
        <v>0</v>
      </c>
      <c r="R28" s="27">
        <v>0</v>
      </c>
      <c r="S28" s="28">
        <f t="shared" si="2"/>
        <v>87933.602352941176</v>
      </c>
      <c r="T28" s="27"/>
      <c r="U28" s="27"/>
      <c r="V28" s="27"/>
      <c r="W28" s="28">
        <f t="shared" si="3"/>
        <v>0</v>
      </c>
      <c r="X28" s="27"/>
      <c r="Y28" s="29"/>
      <c r="Z28" s="29"/>
    </row>
    <row r="29" spans="1:26" s="7" customFormat="1" ht="24.95" customHeight="1" x14ac:dyDescent="0.25">
      <c r="A29" s="17">
        <v>28</v>
      </c>
      <c r="B29" s="2" t="s">
        <v>8</v>
      </c>
      <c r="C29" s="2" t="s">
        <v>9</v>
      </c>
      <c r="D29" s="2" t="s">
        <v>132</v>
      </c>
      <c r="E29" s="2" t="s">
        <v>133</v>
      </c>
      <c r="F29" s="2" t="s">
        <v>125</v>
      </c>
      <c r="G29" s="18" t="s">
        <v>130</v>
      </c>
      <c r="H29" s="6" t="s">
        <v>134</v>
      </c>
      <c r="I29" s="26">
        <v>55525.440000000002</v>
      </c>
      <c r="J29" s="26">
        <v>21822.453396226414</v>
      </c>
      <c r="K29" s="27"/>
      <c r="L29" s="27"/>
      <c r="M29" s="27"/>
      <c r="N29" s="27"/>
      <c r="O29" s="27"/>
      <c r="P29" s="28">
        <f t="shared" si="0"/>
        <v>77347.893396226413</v>
      </c>
      <c r="Q29" s="27">
        <v>0</v>
      </c>
      <c r="R29" s="27">
        <v>0</v>
      </c>
      <c r="S29" s="28">
        <f t="shared" si="2"/>
        <v>77347.893396226413</v>
      </c>
      <c r="T29" s="27"/>
      <c r="U29" s="27"/>
      <c r="V29" s="27"/>
      <c r="W29" s="28">
        <f t="shared" si="3"/>
        <v>0</v>
      </c>
      <c r="X29" s="27"/>
      <c r="Y29" s="29"/>
      <c r="Z29" s="29"/>
    </row>
    <row r="30" spans="1:26" s="7" customFormat="1" ht="24.95" customHeight="1" x14ac:dyDescent="0.25">
      <c r="A30" s="17">
        <v>29</v>
      </c>
      <c r="B30" s="2" t="s">
        <v>8</v>
      </c>
      <c r="C30" s="2" t="s">
        <v>9</v>
      </c>
      <c r="D30" s="2" t="s">
        <v>135</v>
      </c>
      <c r="E30" s="2" t="s">
        <v>136</v>
      </c>
      <c r="F30" s="2" t="s">
        <v>125</v>
      </c>
      <c r="G30" s="18" t="s">
        <v>137</v>
      </c>
      <c r="H30" s="6" t="s">
        <v>138</v>
      </c>
      <c r="I30" s="26">
        <v>32657.18</v>
      </c>
      <c r="J30" s="26">
        <v>0</v>
      </c>
      <c r="K30" s="27"/>
      <c r="L30" s="27">
        <v>3093.15</v>
      </c>
      <c r="M30" s="27"/>
      <c r="N30" s="27"/>
      <c r="O30" s="27"/>
      <c r="P30" s="28">
        <f t="shared" si="0"/>
        <v>35750.33</v>
      </c>
      <c r="Q30" s="27">
        <f t="shared" ref="Q30:Q66" si="4">P30*4%</f>
        <v>1430.0132000000001</v>
      </c>
      <c r="R30" s="27">
        <v>4</v>
      </c>
      <c r="S30" s="28">
        <f t="shared" si="2"/>
        <v>34316.316800000001</v>
      </c>
      <c r="T30" s="27"/>
      <c r="U30" s="27"/>
      <c r="V30" s="27"/>
      <c r="W30" s="28">
        <f t="shared" si="3"/>
        <v>0</v>
      </c>
      <c r="X30" s="27"/>
      <c r="Y30" s="29"/>
      <c r="Z30" s="29"/>
    </row>
    <row r="31" spans="1:26" s="7" customFormat="1" ht="24.95" customHeight="1" x14ac:dyDescent="0.25">
      <c r="A31" s="17">
        <v>30</v>
      </c>
      <c r="B31" s="2" t="s">
        <v>8</v>
      </c>
      <c r="C31" s="2" t="s">
        <v>9</v>
      </c>
      <c r="D31" s="2" t="s">
        <v>139</v>
      </c>
      <c r="E31" s="2" t="s">
        <v>140</v>
      </c>
      <c r="F31" s="2" t="s">
        <v>125</v>
      </c>
      <c r="G31" s="18" t="s">
        <v>141</v>
      </c>
      <c r="H31" s="6" t="s">
        <v>142</v>
      </c>
      <c r="I31" s="26">
        <v>78393.7</v>
      </c>
      <c r="J31" s="26">
        <v>35059.502173913039</v>
      </c>
      <c r="K31" s="27"/>
      <c r="L31" s="27">
        <v>7732.88</v>
      </c>
      <c r="M31" s="27"/>
      <c r="N31" s="27"/>
      <c r="O31" s="27"/>
      <c r="P31" s="28">
        <f t="shared" si="0"/>
        <v>121186.08217391305</v>
      </c>
      <c r="Q31" s="27">
        <f t="shared" si="4"/>
        <v>4847.4432869565217</v>
      </c>
      <c r="R31" s="27">
        <v>6</v>
      </c>
      <c r="S31" s="28">
        <f t="shared" si="2"/>
        <v>116332.63888695653</v>
      </c>
      <c r="T31" s="27"/>
      <c r="U31" s="27"/>
      <c r="V31" s="27"/>
      <c r="W31" s="28">
        <f t="shared" si="3"/>
        <v>0</v>
      </c>
      <c r="X31" s="27"/>
      <c r="Y31" s="29"/>
      <c r="Z31" s="29"/>
    </row>
    <row r="32" spans="1:26" s="7" customFormat="1" ht="24.95" customHeight="1" x14ac:dyDescent="0.25">
      <c r="A32" s="17">
        <v>31</v>
      </c>
      <c r="B32" s="2" t="s">
        <v>8</v>
      </c>
      <c r="C32" s="2" t="s">
        <v>9</v>
      </c>
      <c r="D32" s="2" t="s">
        <v>143</v>
      </c>
      <c r="E32" s="2" t="s">
        <v>144</v>
      </c>
      <c r="F32" s="2" t="s">
        <v>125</v>
      </c>
      <c r="G32" s="18" t="s">
        <v>145</v>
      </c>
      <c r="H32" s="6" t="s">
        <v>146</v>
      </c>
      <c r="I32" s="26">
        <v>32657.18</v>
      </c>
      <c r="J32" s="26">
        <v>0</v>
      </c>
      <c r="K32" s="27"/>
      <c r="L32" s="27"/>
      <c r="M32" s="27"/>
      <c r="N32" s="27"/>
      <c r="O32" s="27"/>
      <c r="P32" s="28">
        <f t="shared" si="0"/>
        <v>32657.18</v>
      </c>
      <c r="Q32" s="27">
        <f t="shared" si="4"/>
        <v>1306.2872</v>
      </c>
      <c r="R32" s="27">
        <v>2</v>
      </c>
      <c r="S32" s="28">
        <f t="shared" si="2"/>
        <v>31348.892800000001</v>
      </c>
      <c r="T32" s="27"/>
      <c r="U32" s="27"/>
      <c r="V32" s="27"/>
      <c r="W32" s="28">
        <f t="shared" si="3"/>
        <v>0</v>
      </c>
      <c r="X32" s="27"/>
      <c r="Y32" s="29"/>
      <c r="Z32" s="29"/>
    </row>
    <row r="33" spans="1:26" s="7" customFormat="1" ht="24.95" customHeight="1" x14ac:dyDescent="0.25">
      <c r="A33" s="17">
        <v>32</v>
      </c>
      <c r="B33" s="2" t="s">
        <v>8</v>
      </c>
      <c r="C33" s="2" t="s">
        <v>9</v>
      </c>
      <c r="D33" s="2" t="s">
        <v>153</v>
      </c>
      <c r="E33" s="2" t="s">
        <v>154</v>
      </c>
      <c r="F33" s="2" t="s">
        <v>155</v>
      </c>
      <c r="G33" s="18" t="s">
        <v>156</v>
      </c>
      <c r="H33" s="6" t="s">
        <v>157</v>
      </c>
      <c r="I33" s="26">
        <v>78393.7</v>
      </c>
      <c r="J33" s="26">
        <v>29487.010097087379</v>
      </c>
      <c r="K33" s="27"/>
      <c r="L33" s="27"/>
      <c r="M33" s="27"/>
      <c r="N33" s="27"/>
      <c r="O33" s="27"/>
      <c r="P33" s="28">
        <f t="shared" si="0"/>
        <v>107880.71009708737</v>
      </c>
      <c r="Q33" s="27">
        <f t="shared" si="4"/>
        <v>4315.228403883495</v>
      </c>
      <c r="R33" s="27">
        <v>4</v>
      </c>
      <c r="S33" s="28">
        <f t="shared" si="2"/>
        <v>103561.48169320388</v>
      </c>
      <c r="T33" s="27"/>
      <c r="U33" s="27"/>
      <c r="V33" s="27"/>
      <c r="W33" s="28">
        <f t="shared" si="3"/>
        <v>0</v>
      </c>
      <c r="X33" s="27"/>
      <c r="Y33" s="29"/>
      <c r="Z33" s="29"/>
    </row>
    <row r="34" spans="1:26" s="7" customFormat="1" ht="24.95" customHeight="1" x14ac:dyDescent="0.25">
      <c r="A34" s="17">
        <v>33</v>
      </c>
      <c r="B34" s="2" t="s">
        <v>8</v>
      </c>
      <c r="C34" s="2" t="s">
        <v>9</v>
      </c>
      <c r="D34" s="2" t="s">
        <v>158</v>
      </c>
      <c r="E34" s="2" t="s">
        <v>159</v>
      </c>
      <c r="F34" s="2" t="s">
        <v>160</v>
      </c>
      <c r="G34" s="18" t="s">
        <v>161</v>
      </c>
      <c r="H34" s="6" t="s">
        <v>591</v>
      </c>
      <c r="I34" s="26">
        <v>89827.829999999987</v>
      </c>
      <c r="J34" s="26">
        <v>11645.313262032087</v>
      </c>
      <c r="K34" s="27"/>
      <c r="L34" s="27"/>
      <c r="M34" s="27"/>
      <c r="N34" s="27"/>
      <c r="O34" s="27"/>
      <c r="P34" s="28">
        <f t="shared" si="0"/>
        <v>101473.14326203207</v>
      </c>
      <c r="Q34" s="27">
        <f t="shared" si="4"/>
        <v>4058.9257304812827</v>
      </c>
      <c r="R34" s="27">
        <v>4</v>
      </c>
      <c r="S34" s="28">
        <f t="shared" si="2"/>
        <v>97410.217531550792</v>
      </c>
      <c r="T34" s="27"/>
      <c r="U34" s="27"/>
      <c r="V34" s="27"/>
      <c r="W34" s="28">
        <f t="shared" si="3"/>
        <v>0</v>
      </c>
      <c r="X34" s="27"/>
      <c r="Y34" s="29"/>
      <c r="Z34" s="29"/>
    </row>
    <row r="35" spans="1:26" s="7" customFormat="1" ht="24.95" customHeight="1" x14ac:dyDescent="0.25">
      <c r="A35" s="17">
        <v>34</v>
      </c>
      <c r="B35" s="2" t="s">
        <v>8</v>
      </c>
      <c r="C35" s="2" t="s">
        <v>9</v>
      </c>
      <c r="D35" s="2" t="s">
        <v>162</v>
      </c>
      <c r="E35" s="2" t="s">
        <v>163</v>
      </c>
      <c r="F35" s="2" t="s">
        <v>160</v>
      </c>
      <c r="G35" s="18" t="s">
        <v>164</v>
      </c>
      <c r="H35" s="6" t="s">
        <v>165</v>
      </c>
      <c r="I35" s="26">
        <v>66959.569999999992</v>
      </c>
      <c r="J35" s="26">
        <v>0</v>
      </c>
      <c r="K35" s="27"/>
      <c r="L35" s="27"/>
      <c r="M35" s="27"/>
      <c r="N35" s="27"/>
      <c r="O35" s="27"/>
      <c r="P35" s="28">
        <f t="shared" si="0"/>
        <v>66959.569999999992</v>
      </c>
      <c r="Q35" s="27">
        <f t="shared" si="4"/>
        <v>2678.3827999999999</v>
      </c>
      <c r="R35" s="27">
        <v>2</v>
      </c>
      <c r="S35" s="28">
        <f t="shared" si="2"/>
        <v>64279.187199999993</v>
      </c>
      <c r="T35" s="27"/>
      <c r="U35" s="27"/>
      <c r="V35" s="27"/>
      <c r="W35" s="28">
        <f t="shared" si="3"/>
        <v>0</v>
      </c>
      <c r="X35" s="27"/>
      <c r="Y35" s="29"/>
      <c r="Z35" s="29"/>
    </row>
    <row r="36" spans="1:26" s="7" customFormat="1" ht="24.95" customHeight="1" x14ac:dyDescent="0.25">
      <c r="A36" s="17">
        <v>35</v>
      </c>
      <c r="B36" s="2" t="s">
        <v>8</v>
      </c>
      <c r="C36" s="2" t="s">
        <v>9</v>
      </c>
      <c r="D36" s="2" t="s">
        <v>166</v>
      </c>
      <c r="E36" s="2" t="s">
        <v>167</v>
      </c>
      <c r="F36" s="2" t="s">
        <v>160</v>
      </c>
      <c r="G36" s="18" t="s">
        <v>168</v>
      </c>
      <c r="H36" s="6" t="s">
        <v>169</v>
      </c>
      <c r="I36" s="26">
        <v>66959.569999999992</v>
      </c>
      <c r="J36" s="26">
        <v>7306.0652380952379</v>
      </c>
      <c r="K36" s="27"/>
      <c r="L36" s="27">
        <v>7732.88</v>
      </c>
      <c r="M36" s="27"/>
      <c r="N36" s="27"/>
      <c r="O36" s="27"/>
      <c r="P36" s="28">
        <f t="shared" si="0"/>
        <v>81998.515238095235</v>
      </c>
      <c r="Q36" s="27">
        <f t="shared" si="4"/>
        <v>3279.9406095238096</v>
      </c>
      <c r="R36" s="27">
        <v>6</v>
      </c>
      <c r="S36" s="28">
        <f t="shared" si="2"/>
        <v>78712.574628571427</v>
      </c>
      <c r="T36" s="27"/>
      <c r="U36" s="27"/>
      <c r="V36" s="27"/>
      <c r="W36" s="28">
        <f t="shared" si="3"/>
        <v>0</v>
      </c>
      <c r="X36" s="27"/>
      <c r="Y36" s="29"/>
      <c r="Z36" s="29"/>
    </row>
    <row r="37" spans="1:26" s="7" customFormat="1" ht="24.95" customHeight="1" x14ac:dyDescent="0.25">
      <c r="A37" s="17">
        <v>36</v>
      </c>
      <c r="B37" s="2" t="s">
        <v>8</v>
      </c>
      <c r="C37" s="2" t="s">
        <v>9</v>
      </c>
      <c r="D37" s="2" t="s">
        <v>170</v>
      </c>
      <c r="E37" s="2" t="s">
        <v>171</v>
      </c>
      <c r="F37" s="2" t="s">
        <v>160</v>
      </c>
      <c r="G37" s="18" t="s">
        <v>172</v>
      </c>
      <c r="H37" s="6" t="s">
        <v>592</v>
      </c>
      <c r="I37" s="26">
        <v>112696.09</v>
      </c>
      <c r="J37" s="26">
        <v>50177.534651162787</v>
      </c>
      <c r="K37" s="27">
        <v>2912.24</v>
      </c>
      <c r="L37" s="27"/>
      <c r="M37" s="27"/>
      <c r="N37" s="27"/>
      <c r="O37" s="27"/>
      <c r="P37" s="28">
        <f t="shared" si="0"/>
        <v>165785.86465116276</v>
      </c>
      <c r="Q37" s="27">
        <f t="shared" si="4"/>
        <v>6631.434586046511</v>
      </c>
      <c r="R37" s="27">
        <v>6</v>
      </c>
      <c r="S37" s="28">
        <f t="shared" si="2"/>
        <v>159148.43006511626</v>
      </c>
      <c r="T37" s="27"/>
      <c r="U37" s="27"/>
      <c r="V37" s="27"/>
      <c r="W37" s="28">
        <f t="shared" si="3"/>
        <v>0</v>
      </c>
      <c r="X37" s="27"/>
      <c r="Y37" s="29"/>
      <c r="Z37" s="29"/>
    </row>
    <row r="38" spans="1:26" s="7" customFormat="1" ht="24.95" customHeight="1" x14ac:dyDescent="0.25">
      <c r="A38" s="17">
        <v>37</v>
      </c>
      <c r="B38" s="2" t="s">
        <v>8</v>
      </c>
      <c r="C38" s="2" t="s">
        <v>9</v>
      </c>
      <c r="D38" s="2" t="s">
        <v>188</v>
      </c>
      <c r="E38" s="2" t="s">
        <v>189</v>
      </c>
      <c r="F38" s="2" t="s">
        <v>190</v>
      </c>
      <c r="G38" s="18" t="s">
        <v>191</v>
      </c>
      <c r="H38" s="6" t="s">
        <v>192</v>
      </c>
      <c r="I38" s="26">
        <v>55525.440000000002</v>
      </c>
      <c r="J38" s="26">
        <v>0</v>
      </c>
      <c r="K38" s="31"/>
      <c r="L38" s="27"/>
      <c r="M38" s="27"/>
      <c r="N38" s="27"/>
      <c r="O38" s="27"/>
      <c r="P38" s="28">
        <f t="shared" si="0"/>
        <v>55525.440000000002</v>
      </c>
      <c r="Q38" s="27">
        <f t="shared" si="4"/>
        <v>2221.0176000000001</v>
      </c>
      <c r="R38" s="27">
        <v>2</v>
      </c>
      <c r="S38" s="28">
        <f t="shared" si="2"/>
        <v>53302.422400000003</v>
      </c>
      <c r="T38" s="27"/>
      <c r="U38" s="27"/>
      <c r="V38" s="27"/>
      <c r="W38" s="28">
        <f t="shared" si="3"/>
        <v>0</v>
      </c>
      <c r="X38" s="27"/>
      <c r="Y38" s="29"/>
      <c r="Z38" s="29"/>
    </row>
    <row r="39" spans="1:26" s="7" customFormat="1" ht="24.95" customHeight="1" x14ac:dyDescent="0.25">
      <c r="A39" s="17">
        <v>38</v>
      </c>
      <c r="B39" s="2" t="s">
        <v>8</v>
      </c>
      <c r="C39" s="2" t="s">
        <v>9</v>
      </c>
      <c r="D39" s="2" t="s">
        <v>193</v>
      </c>
      <c r="E39" s="2" t="s">
        <v>194</v>
      </c>
      <c r="F39" s="2" t="s">
        <v>190</v>
      </c>
      <c r="G39" s="18" t="s">
        <v>195</v>
      </c>
      <c r="H39" s="6" t="s">
        <v>628</v>
      </c>
      <c r="I39" s="26">
        <v>21223.050000000003</v>
      </c>
      <c r="J39" s="26">
        <v>24817.522941176467</v>
      </c>
      <c r="K39" s="27"/>
      <c r="L39" s="27"/>
      <c r="M39" s="27"/>
      <c r="N39" s="27"/>
      <c r="O39" s="27"/>
      <c r="P39" s="28">
        <f t="shared" si="0"/>
        <v>46040.57294117647</v>
      </c>
      <c r="Q39" s="27">
        <f t="shared" si="4"/>
        <v>1841.6229176470588</v>
      </c>
      <c r="R39" s="27">
        <v>4</v>
      </c>
      <c r="S39" s="28">
        <f t="shared" si="2"/>
        <v>44194.950023529411</v>
      </c>
      <c r="T39" s="27"/>
      <c r="U39" s="27"/>
      <c r="V39" s="27"/>
      <c r="W39" s="28">
        <f t="shared" si="3"/>
        <v>0</v>
      </c>
      <c r="X39" s="27"/>
      <c r="Y39" s="29"/>
      <c r="Z39" s="29"/>
    </row>
    <row r="40" spans="1:26" s="7" customFormat="1" ht="24.95" customHeight="1" x14ac:dyDescent="0.25">
      <c r="A40" s="17">
        <v>39</v>
      </c>
      <c r="B40" s="2" t="s">
        <v>8</v>
      </c>
      <c r="C40" s="2" t="s">
        <v>9</v>
      </c>
      <c r="D40" s="2" t="s">
        <v>666</v>
      </c>
      <c r="E40" s="2" t="s">
        <v>667</v>
      </c>
      <c r="F40" s="2" t="s">
        <v>198</v>
      </c>
      <c r="G40" s="19" t="s">
        <v>664</v>
      </c>
      <c r="H40" s="6" t="s">
        <v>668</v>
      </c>
      <c r="I40" s="26">
        <v>32657.18</v>
      </c>
      <c r="J40" s="26">
        <v>0</v>
      </c>
      <c r="K40" s="27"/>
      <c r="L40" s="27"/>
      <c r="M40" s="27"/>
      <c r="N40" s="27"/>
      <c r="O40" s="27"/>
      <c r="P40" s="28">
        <f t="shared" si="0"/>
        <v>32657.18</v>
      </c>
      <c r="Q40" s="27">
        <f t="shared" si="4"/>
        <v>1306.2872</v>
      </c>
      <c r="R40" s="27">
        <v>2</v>
      </c>
      <c r="S40" s="28">
        <f t="shared" si="2"/>
        <v>31348.892800000001</v>
      </c>
      <c r="T40" s="27"/>
      <c r="U40" s="27"/>
      <c r="V40" s="27"/>
      <c r="W40" s="28">
        <f t="shared" si="3"/>
        <v>0</v>
      </c>
      <c r="X40" s="27"/>
      <c r="Y40" s="29"/>
      <c r="Z40" s="29"/>
    </row>
    <row r="41" spans="1:26" s="7" customFormat="1" ht="24.95" customHeight="1" x14ac:dyDescent="0.25">
      <c r="A41" s="17">
        <v>40</v>
      </c>
      <c r="B41" s="2" t="s">
        <v>8</v>
      </c>
      <c r="C41" s="2" t="s">
        <v>9</v>
      </c>
      <c r="D41" s="2" t="s">
        <v>196</v>
      </c>
      <c r="E41" s="2" t="s">
        <v>197</v>
      </c>
      <c r="F41" s="2" t="s">
        <v>198</v>
      </c>
      <c r="G41" s="18" t="s">
        <v>199</v>
      </c>
      <c r="H41" s="6" t="s">
        <v>594</v>
      </c>
      <c r="I41" s="26">
        <v>55525.440000000002</v>
      </c>
      <c r="J41" s="26">
        <v>8596.9068421052634</v>
      </c>
      <c r="K41" s="27"/>
      <c r="L41" s="27"/>
      <c r="M41" s="27"/>
      <c r="N41" s="27"/>
      <c r="O41" s="27"/>
      <c r="P41" s="28">
        <f t="shared" si="0"/>
        <v>64122.346842105268</v>
      </c>
      <c r="Q41" s="27">
        <v>0</v>
      </c>
      <c r="R41" s="27">
        <v>0</v>
      </c>
      <c r="S41" s="28">
        <f t="shared" si="2"/>
        <v>64122.346842105268</v>
      </c>
      <c r="T41" s="27"/>
      <c r="U41" s="27"/>
      <c r="V41" s="27"/>
      <c r="W41" s="28">
        <f t="shared" si="3"/>
        <v>0</v>
      </c>
      <c r="X41" s="27"/>
      <c r="Y41" s="29"/>
      <c r="Z41" s="29"/>
    </row>
    <row r="42" spans="1:26" s="7" customFormat="1" ht="24.95" customHeight="1" x14ac:dyDescent="0.25">
      <c r="A42" s="17">
        <v>41</v>
      </c>
      <c r="B42" s="2" t="s">
        <v>8</v>
      </c>
      <c r="C42" s="2" t="s">
        <v>9</v>
      </c>
      <c r="D42" s="2" t="s">
        <v>200</v>
      </c>
      <c r="E42" s="2" t="s">
        <v>201</v>
      </c>
      <c r="F42" s="2" t="s">
        <v>202</v>
      </c>
      <c r="G42" s="18" t="s">
        <v>203</v>
      </c>
      <c r="H42" s="6" t="s">
        <v>204</v>
      </c>
      <c r="I42" s="26">
        <v>21223.050000000003</v>
      </c>
      <c r="J42" s="26">
        <v>0</v>
      </c>
      <c r="K42" s="27"/>
      <c r="L42" s="27"/>
      <c r="M42" s="27"/>
      <c r="N42" s="27"/>
      <c r="O42" s="27"/>
      <c r="P42" s="28">
        <f t="shared" si="0"/>
        <v>21223.050000000003</v>
      </c>
      <c r="Q42" s="27">
        <f t="shared" si="4"/>
        <v>848.92200000000014</v>
      </c>
      <c r="R42" s="27">
        <v>2</v>
      </c>
      <c r="S42" s="28">
        <f t="shared" si="2"/>
        <v>20372.128000000004</v>
      </c>
      <c r="T42" s="27"/>
      <c r="U42" s="27"/>
      <c r="V42" s="27"/>
      <c r="W42" s="28">
        <f t="shared" si="3"/>
        <v>0</v>
      </c>
      <c r="X42" s="27"/>
      <c r="Y42" s="29"/>
      <c r="Z42" s="29"/>
    </row>
    <row r="43" spans="1:26" s="7" customFormat="1" ht="24.95" customHeight="1" x14ac:dyDescent="0.25">
      <c r="A43" s="17">
        <v>42</v>
      </c>
      <c r="B43" s="2" t="s">
        <v>8</v>
      </c>
      <c r="C43" s="2" t="s">
        <v>9</v>
      </c>
      <c r="D43" s="2" t="s">
        <v>205</v>
      </c>
      <c r="E43" s="2" t="s">
        <v>206</v>
      </c>
      <c r="F43" s="2" t="s">
        <v>202</v>
      </c>
      <c r="G43" s="18" t="s">
        <v>207</v>
      </c>
      <c r="H43" s="6" t="s">
        <v>208</v>
      </c>
      <c r="I43" s="26">
        <v>66959.569999999992</v>
      </c>
      <c r="J43" s="26">
        <v>8102.0405882352943</v>
      </c>
      <c r="K43" s="27"/>
      <c r="L43" s="27"/>
      <c r="M43" s="27"/>
      <c r="N43" s="27"/>
      <c r="O43" s="27"/>
      <c r="P43" s="28">
        <f t="shared" si="0"/>
        <v>75061.610588235286</v>
      </c>
      <c r="Q43" s="27">
        <f t="shared" si="4"/>
        <v>3002.4644235294113</v>
      </c>
      <c r="R43" s="27">
        <v>4</v>
      </c>
      <c r="S43" s="28">
        <f t="shared" si="2"/>
        <v>72055.146164705875</v>
      </c>
      <c r="T43" s="27"/>
      <c r="U43" s="27"/>
      <c r="V43" s="27"/>
      <c r="W43" s="28">
        <f t="shared" si="3"/>
        <v>0</v>
      </c>
      <c r="X43" s="27"/>
      <c r="Y43" s="29"/>
      <c r="Z43" s="29"/>
    </row>
    <row r="44" spans="1:26" s="7" customFormat="1" ht="24.95" customHeight="1" x14ac:dyDescent="0.25">
      <c r="A44" s="17">
        <v>43</v>
      </c>
      <c r="B44" s="2" t="s">
        <v>8</v>
      </c>
      <c r="C44" s="2" t="s">
        <v>9</v>
      </c>
      <c r="D44" s="2" t="s">
        <v>209</v>
      </c>
      <c r="E44" s="2" t="s">
        <v>210</v>
      </c>
      <c r="F44" s="2" t="s">
        <v>202</v>
      </c>
      <c r="G44" s="18" t="s">
        <v>211</v>
      </c>
      <c r="H44" s="6" t="s">
        <v>595</v>
      </c>
      <c r="I44" s="26">
        <v>55525.440000000002</v>
      </c>
      <c r="J44" s="26">
        <v>25089.659999999996</v>
      </c>
      <c r="K44" s="27"/>
      <c r="L44" s="27"/>
      <c r="M44" s="27"/>
      <c r="N44" s="27"/>
      <c r="O44" s="27"/>
      <c r="P44" s="28">
        <f t="shared" si="0"/>
        <v>80615.100000000006</v>
      </c>
      <c r="Q44" s="27">
        <f t="shared" si="4"/>
        <v>3224.6040000000003</v>
      </c>
      <c r="R44" s="27">
        <v>4</v>
      </c>
      <c r="S44" s="28">
        <f t="shared" si="2"/>
        <v>77386.495999999999</v>
      </c>
      <c r="T44" s="27"/>
      <c r="U44" s="27"/>
      <c r="V44" s="27"/>
      <c r="W44" s="28">
        <f t="shared" si="3"/>
        <v>0</v>
      </c>
      <c r="X44" s="27"/>
      <c r="Y44" s="29"/>
      <c r="Z44" s="29"/>
    </row>
    <row r="45" spans="1:26" s="7" customFormat="1" ht="24.95" customHeight="1" x14ac:dyDescent="0.25">
      <c r="A45" s="17">
        <v>44</v>
      </c>
      <c r="B45" s="2" t="s">
        <v>8</v>
      </c>
      <c r="C45" s="2" t="s">
        <v>9</v>
      </c>
      <c r="D45" s="2" t="s">
        <v>212</v>
      </c>
      <c r="E45" s="2" t="s">
        <v>213</v>
      </c>
      <c r="F45" s="2" t="s">
        <v>214</v>
      </c>
      <c r="G45" s="18" t="s">
        <v>215</v>
      </c>
      <c r="H45" s="6" t="s">
        <v>216</v>
      </c>
      <c r="I45" s="26">
        <v>47956.25</v>
      </c>
      <c r="J45" s="26">
        <v>0</v>
      </c>
      <c r="K45" s="27">
        <v>182.84</v>
      </c>
      <c r="L45" s="27">
        <v>5413.01</v>
      </c>
      <c r="M45" s="27"/>
      <c r="N45" s="27"/>
      <c r="O45" s="27"/>
      <c r="P45" s="28">
        <f t="shared" si="0"/>
        <v>53552.1</v>
      </c>
      <c r="Q45" s="27">
        <v>0</v>
      </c>
      <c r="R45" s="27">
        <v>6</v>
      </c>
      <c r="S45" s="28">
        <f t="shared" si="2"/>
        <v>53546.1</v>
      </c>
      <c r="T45" s="27"/>
      <c r="U45" s="27"/>
      <c r="V45" s="27"/>
      <c r="W45" s="28">
        <f t="shared" si="3"/>
        <v>0</v>
      </c>
      <c r="X45" s="27"/>
      <c r="Y45" s="29"/>
      <c r="Z45" s="29"/>
    </row>
    <row r="46" spans="1:26" s="7" customFormat="1" ht="24.95" customHeight="1" x14ac:dyDescent="0.25">
      <c r="A46" s="17">
        <v>45</v>
      </c>
      <c r="B46" s="2" t="s">
        <v>8</v>
      </c>
      <c r="C46" s="2" t="s">
        <v>9</v>
      </c>
      <c r="D46" s="2" t="s">
        <v>217</v>
      </c>
      <c r="E46" s="2" t="s">
        <v>218</v>
      </c>
      <c r="F46" s="2" t="s">
        <v>219</v>
      </c>
      <c r="G46" s="18" t="s">
        <v>220</v>
      </c>
      <c r="H46" s="6" t="s">
        <v>221</v>
      </c>
      <c r="I46" s="26">
        <v>78393.7</v>
      </c>
      <c r="J46" s="26">
        <v>38762.048571428575</v>
      </c>
      <c r="K46" s="27"/>
      <c r="L46" s="27"/>
      <c r="M46" s="27"/>
      <c r="N46" s="27"/>
      <c r="O46" s="27"/>
      <c r="P46" s="28">
        <f t="shared" si="0"/>
        <v>117155.74857142857</v>
      </c>
      <c r="Q46" s="27">
        <f t="shared" si="4"/>
        <v>4686.2299428571432</v>
      </c>
      <c r="R46" s="27">
        <v>4</v>
      </c>
      <c r="S46" s="28">
        <f t="shared" si="2"/>
        <v>112465.51862857143</v>
      </c>
      <c r="T46" s="27"/>
      <c r="U46" s="27"/>
      <c r="V46" s="27"/>
      <c r="W46" s="28">
        <f t="shared" si="3"/>
        <v>0</v>
      </c>
      <c r="X46" s="27"/>
      <c r="Y46" s="29"/>
      <c r="Z46" s="29"/>
    </row>
    <row r="47" spans="1:26" s="7" customFormat="1" ht="24.95" customHeight="1" x14ac:dyDescent="0.25">
      <c r="A47" s="17">
        <v>46</v>
      </c>
      <c r="B47" s="2" t="s">
        <v>8</v>
      </c>
      <c r="C47" s="2" t="s">
        <v>9</v>
      </c>
      <c r="D47" s="2" t="s">
        <v>222</v>
      </c>
      <c r="E47" s="2" t="s">
        <v>11</v>
      </c>
      <c r="F47" s="2" t="s">
        <v>219</v>
      </c>
      <c r="G47" s="18" t="s">
        <v>223</v>
      </c>
      <c r="H47" s="6" t="s">
        <v>596</v>
      </c>
      <c r="I47" s="26">
        <v>55525.440000000002</v>
      </c>
      <c r="J47" s="26">
        <v>7869.8811111111108</v>
      </c>
      <c r="K47" s="27"/>
      <c r="L47" s="27"/>
      <c r="M47" s="27"/>
      <c r="N47" s="27"/>
      <c r="O47" s="27"/>
      <c r="P47" s="28">
        <f t="shared" si="0"/>
        <v>63395.321111111116</v>
      </c>
      <c r="Q47" s="27">
        <f t="shared" si="4"/>
        <v>2535.8128444444446</v>
      </c>
      <c r="R47" s="27">
        <v>4</v>
      </c>
      <c r="S47" s="28">
        <f t="shared" si="2"/>
        <v>60855.508266666671</v>
      </c>
      <c r="T47" s="27"/>
      <c r="U47" s="27"/>
      <c r="V47" s="27"/>
      <c r="W47" s="28">
        <f t="shared" si="3"/>
        <v>0</v>
      </c>
      <c r="X47" s="27"/>
      <c r="Y47" s="29"/>
      <c r="Z47" s="29"/>
    </row>
    <row r="48" spans="1:26" s="7" customFormat="1" ht="24.95" customHeight="1" x14ac:dyDescent="0.25">
      <c r="A48" s="17">
        <v>47</v>
      </c>
      <c r="B48" s="2" t="s">
        <v>8</v>
      </c>
      <c r="C48" s="2" t="s">
        <v>9</v>
      </c>
      <c r="D48" s="2" t="s">
        <v>224</v>
      </c>
      <c r="E48" s="2" t="s">
        <v>225</v>
      </c>
      <c r="F48" s="2" t="s">
        <v>219</v>
      </c>
      <c r="G48" s="18" t="s">
        <v>226</v>
      </c>
      <c r="H48" s="6" t="s">
        <v>597</v>
      </c>
      <c r="I48" s="26">
        <v>55525.440000000002</v>
      </c>
      <c r="J48" s="26">
        <v>29760.16514851485</v>
      </c>
      <c r="K48" s="27"/>
      <c r="L48" s="27"/>
      <c r="M48" s="27"/>
      <c r="N48" s="27"/>
      <c r="O48" s="27"/>
      <c r="P48" s="28">
        <f t="shared" si="0"/>
        <v>85285.605148514849</v>
      </c>
      <c r="Q48" s="27">
        <f t="shared" si="4"/>
        <v>3411.4242059405942</v>
      </c>
      <c r="R48" s="27">
        <v>4</v>
      </c>
      <c r="S48" s="28">
        <f t="shared" si="2"/>
        <v>81870.180942574254</v>
      </c>
      <c r="T48" s="27"/>
      <c r="U48" s="27"/>
      <c r="V48" s="27"/>
      <c r="W48" s="28">
        <f t="shared" si="3"/>
        <v>0</v>
      </c>
      <c r="X48" s="27"/>
      <c r="Y48" s="29"/>
      <c r="Z48" s="29"/>
    </row>
    <row r="49" spans="1:26" s="7" customFormat="1" ht="24.95" customHeight="1" x14ac:dyDescent="0.25">
      <c r="A49" s="17">
        <v>48</v>
      </c>
      <c r="B49" s="2" t="s">
        <v>8</v>
      </c>
      <c r="C49" s="2" t="s">
        <v>9</v>
      </c>
      <c r="D49" s="2" t="s">
        <v>227</v>
      </c>
      <c r="E49" s="2" t="s">
        <v>228</v>
      </c>
      <c r="F49" s="2" t="s">
        <v>219</v>
      </c>
      <c r="G49" s="18" t="s">
        <v>229</v>
      </c>
      <c r="H49" s="6" t="s">
        <v>230</v>
      </c>
      <c r="I49" s="26">
        <v>66959.569999999992</v>
      </c>
      <c r="J49" s="26">
        <v>14246.412072072071</v>
      </c>
      <c r="K49" s="27"/>
      <c r="L49" s="27"/>
      <c r="M49" s="27"/>
      <c r="N49" s="27"/>
      <c r="O49" s="27"/>
      <c r="P49" s="28">
        <f t="shared" si="0"/>
        <v>81205.98207207206</v>
      </c>
      <c r="Q49" s="27">
        <f t="shared" si="4"/>
        <v>3248.2392828828824</v>
      </c>
      <c r="R49" s="27">
        <v>4</v>
      </c>
      <c r="S49" s="28">
        <f t="shared" si="2"/>
        <v>77953.742789189171</v>
      </c>
      <c r="T49" s="27"/>
      <c r="U49" s="27"/>
      <c r="V49" s="27"/>
      <c r="W49" s="28">
        <f t="shared" si="3"/>
        <v>0</v>
      </c>
      <c r="X49" s="27"/>
      <c r="Y49" s="29"/>
      <c r="Z49" s="29"/>
    </row>
    <row r="50" spans="1:26" s="7" customFormat="1" ht="24.95" customHeight="1" x14ac:dyDescent="0.25">
      <c r="A50" s="17">
        <v>49</v>
      </c>
      <c r="B50" s="2" t="s">
        <v>8</v>
      </c>
      <c r="C50" s="2" t="s">
        <v>9</v>
      </c>
      <c r="D50" s="2" t="s">
        <v>231</v>
      </c>
      <c r="E50" s="2" t="s">
        <v>232</v>
      </c>
      <c r="F50" s="2" t="s">
        <v>219</v>
      </c>
      <c r="G50" s="18" t="s">
        <v>233</v>
      </c>
      <c r="H50" s="6" t="s">
        <v>234</v>
      </c>
      <c r="I50" s="26">
        <v>78393.7</v>
      </c>
      <c r="J50" s="26">
        <v>13108.621481481481</v>
      </c>
      <c r="K50" s="27"/>
      <c r="L50" s="27"/>
      <c r="M50" s="27"/>
      <c r="N50" s="27"/>
      <c r="O50" s="27"/>
      <c r="P50" s="28">
        <f t="shared" si="0"/>
        <v>91502.321481481486</v>
      </c>
      <c r="Q50" s="27">
        <v>0</v>
      </c>
      <c r="R50" s="27">
        <v>0</v>
      </c>
      <c r="S50" s="28">
        <f t="shared" si="2"/>
        <v>91502.321481481486</v>
      </c>
      <c r="T50" s="27"/>
      <c r="U50" s="27"/>
      <c r="V50" s="27"/>
      <c r="W50" s="28">
        <f t="shared" si="3"/>
        <v>0</v>
      </c>
      <c r="X50" s="27"/>
      <c r="Y50" s="29"/>
      <c r="Z50" s="29"/>
    </row>
    <row r="51" spans="1:26" s="7" customFormat="1" ht="24.95" customHeight="1" x14ac:dyDescent="0.25">
      <c r="A51" s="17">
        <v>50</v>
      </c>
      <c r="B51" s="2" t="s">
        <v>8</v>
      </c>
      <c r="C51" s="2" t="s">
        <v>9</v>
      </c>
      <c r="D51" s="2" t="s">
        <v>235</v>
      </c>
      <c r="E51" s="2" t="s">
        <v>236</v>
      </c>
      <c r="F51" s="2" t="s">
        <v>219</v>
      </c>
      <c r="G51" s="18" t="s">
        <v>237</v>
      </c>
      <c r="H51" s="6" t="s">
        <v>598</v>
      </c>
      <c r="I51" s="26">
        <v>66959.569999999992</v>
      </c>
      <c r="J51" s="26">
        <v>20649.61</v>
      </c>
      <c r="K51" s="27"/>
      <c r="L51" s="27"/>
      <c r="M51" s="27"/>
      <c r="N51" s="27"/>
      <c r="O51" s="27"/>
      <c r="P51" s="28">
        <f t="shared" si="0"/>
        <v>87609.18</v>
      </c>
      <c r="Q51" s="27">
        <f t="shared" si="4"/>
        <v>3504.3671999999997</v>
      </c>
      <c r="R51" s="27">
        <v>4</v>
      </c>
      <c r="S51" s="28">
        <f t="shared" si="2"/>
        <v>84100.8128</v>
      </c>
      <c r="T51" s="27"/>
      <c r="U51" s="27"/>
      <c r="V51" s="27"/>
      <c r="W51" s="28">
        <f t="shared" si="3"/>
        <v>0</v>
      </c>
      <c r="X51" s="27"/>
      <c r="Y51" s="29"/>
      <c r="Z51" s="29"/>
    </row>
    <row r="52" spans="1:26" s="7" customFormat="1" ht="24.95" customHeight="1" x14ac:dyDescent="0.25">
      <c r="A52" s="17">
        <v>51</v>
      </c>
      <c r="B52" s="2" t="s">
        <v>8</v>
      </c>
      <c r="C52" s="2" t="s">
        <v>9</v>
      </c>
      <c r="D52" s="2" t="s">
        <v>238</v>
      </c>
      <c r="E52" s="2" t="s">
        <v>239</v>
      </c>
      <c r="F52" s="2" t="s">
        <v>219</v>
      </c>
      <c r="G52" s="18" t="s">
        <v>240</v>
      </c>
      <c r="H52" s="6" t="s">
        <v>241</v>
      </c>
      <c r="I52" s="26">
        <v>44091.31</v>
      </c>
      <c r="J52" s="26">
        <v>25431.202307692307</v>
      </c>
      <c r="K52" s="27"/>
      <c r="L52" s="27"/>
      <c r="M52" s="27"/>
      <c r="N52" s="27"/>
      <c r="O52" s="27"/>
      <c r="P52" s="28">
        <f t="shared" si="0"/>
        <v>69522.512307692305</v>
      </c>
      <c r="Q52" s="27">
        <v>0</v>
      </c>
      <c r="R52" s="27">
        <v>4</v>
      </c>
      <c r="S52" s="28">
        <f t="shared" si="2"/>
        <v>69518.512307692305</v>
      </c>
      <c r="T52" s="27"/>
      <c r="U52" s="27"/>
      <c r="V52" s="27"/>
      <c r="W52" s="28">
        <f t="shared" si="3"/>
        <v>0</v>
      </c>
      <c r="X52" s="27"/>
      <c r="Y52" s="29"/>
      <c r="Z52" s="29"/>
    </row>
    <row r="53" spans="1:26" s="7" customFormat="1" ht="24.95" customHeight="1" x14ac:dyDescent="0.25">
      <c r="A53" s="17">
        <v>52</v>
      </c>
      <c r="B53" s="2" t="s">
        <v>8</v>
      </c>
      <c r="C53" s="2" t="s">
        <v>9</v>
      </c>
      <c r="D53" s="2" t="s">
        <v>247</v>
      </c>
      <c r="E53" s="2" t="s">
        <v>248</v>
      </c>
      <c r="F53" s="2" t="s">
        <v>249</v>
      </c>
      <c r="G53" s="18" t="s">
        <v>250</v>
      </c>
      <c r="H53" s="6" t="s">
        <v>599</v>
      </c>
      <c r="I53" s="26">
        <v>55525.440000000002</v>
      </c>
      <c r="J53" s="26">
        <v>24764.778292682924</v>
      </c>
      <c r="K53" s="27"/>
      <c r="L53" s="27"/>
      <c r="M53" s="27"/>
      <c r="N53" s="27"/>
      <c r="O53" s="27"/>
      <c r="P53" s="28">
        <f t="shared" si="0"/>
        <v>80290.218292682926</v>
      </c>
      <c r="Q53" s="27">
        <f t="shared" si="4"/>
        <v>3211.608731707317</v>
      </c>
      <c r="R53" s="27">
        <v>6</v>
      </c>
      <c r="S53" s="28">
        <f t="shared" si="2"/>
        <v>77072.609560975616</v>
      </c>
      <c r="T53" s="27"/>
      <c r="U53" s="27"/>
      <c r="V53" s="27"/>
      <c r="W53" s="28">
        <f t="shared" si="3"/>
        <v>0</v>
      </c>
      <c r="X53" s="27"/>
      <c r="Y53" s="29"/>
      <c r="Z53" s="29"/>
    </row>
    <row r="54" spans="1:26" s="7" customFormat="1" ht="24.95" customHeight="1" x14ac:dyDescent="0.25">
      <c r="A54" s="17">
        <v>53</v>
      </c>
      <c r="B54" s="2" t="s">
        <v>8</v>
      </c>
      <c r="C54" s="2" t="s">
        <v>9</v>
      </c>
      <c r="D54" s="2" t="s">
        <v>251</v>
      </c>
      <c r="E54" s="2" t="s">
        <v>252</v>
      </c>
      <c r="F54" s="2" t="s">
        <v>249</v>
      </c>
      <c r="G54" s="18" t="s">
        <v>253</v>
      </c>
      <c r="H54" s="6" t="s">
        <v>600</v>
      </c>
      <c r="I54" s="26">
        <v>108991.84</v>
      </c>
      <c r="J54" s="26">
        <v>17656.869116022099</v>
      </c>
      <c r="K54" s="27"/>
      <c r="L54" s="27">
        <v>5413.01</v>
      </c>
      <c r="M54" s="27"/>
      <c r="N54" s="27"/>
      <c r="O54" s="27"/>
      <c r="P54" s="28">
        <f t="shared" si="0"/>
        <v>132061.71911602211</v>
      </c>
      <c r="Q54" s="27">
        <f t="shared" si="4"/>
        <v>5282.4687646408847</v>
      </c>
      <c r="R54" s="27">
        <v>6</v>
      </c>
      <c r="S54" s="28">
        <f t="shared" si="2"/>
        <v>126773.25035138123</v>
      </c>
      <c r="T54" s="27"/>
      <c r="U54" s="27"/>
      <c r="V54" s="27"/>
      <c r="W54" s="28">
        <f t="shared" si="3"/>
        <v>0</v>
      </c>
      <c r="X54" s="27"/>
      <c r="Y54" s="29"/>
      <c r="Z54" s="29"/>
    </row>
    <row r="55" spans="1:26" s="7" customFormat="1" ht="24.95" customHeight="1" x14ac:dyDescent="0.25">
      <c r="A55" s="17">
        <v>54</v>
      </c>
      <c r="B55" s="2" t="s">
        <v>8</v>
      </c>
      <c r="C55" s="2" t="s">
        <v>9</v>
      </c>
      <c r="D55" s="2" t="s">
        <v>254</v>
      </c>
      <c r="E55" s="2" t="s">
        <v>255</v>
      </c>
      <c r="F55" s="2" t="s">
        <v>249</v>
      </c>
      <c r="G55" s="18" t="s">
        <v>256</v>
      </c>
      <c r="H55" s="6" t="s">
        <v>601</v>
      </c>
      <c r="I55" s="26">
        <v>55525.440000000002</v>
      </c>
      <c r="J55" s="26">
        <v>26778.129718309858</v>
      </c>
      <c r="K55" s="27"/>
      <c r="L55" s="27"/>
      <c r="M55" s="27"/>
      <c r="N55" s="27"/>
      <c r="O55" s="27"/>
      <c r="P55" s="28">
        <f t="shared" si="0"/>
        <v>82303.569718309853</v>
      </c>
      <c r="Q55" s="27">
        <f t="shared" si="4"/>
        <v>3292.1427887323944</v>
      </c>
      <c r="R55" s="27">
        <v>4</v>
      </c>
      <c r="S55" s="28">
        <f t="shared" si="2"/>
        <v>79007.426929577457</v>
      </c>
      <c r="T55" s="27"/>
      <c r="U55" s="27"/>
      <c r="V55" s="27"/>
      <c r="W55" s="28">
        <f t="shared" si="3"/>
        <v>0</v>
      </c>
      <c r="X55" s="27"/>
      <c r="Y55" s="29"/>
      <c r="Z55" s="29"/>
    </row>
    <row r="56" spans="1:26" s="7" customFormat="1" ht="24.95" customHeight="1" x14ac:dyDescent="0.25">
      <c r="A56" s="17">
        <v>55</v>
      </c>
      <c r="B56" s="2" t="s">
        <v>8</v>
      </c>
      <c r="C56" s="2" t="s">
        <v>9</v>
      </c>
      <c r="D56" s="2" t="s">
        <v>257</v>
      </c>
      <c r="E56" s="2" t="s">
        <v>258</v>
      </c>
      <c r="F56" s="2" t="s">
        <v>249</v>
      </c>
      <c r="G56" s="18" t="s">
        <v>259</v>
      </c>
      <c r="H56" s="6" t="s">
        <v>602</v>
      </c>
      <c r="I56" s="26">
        <v>55525.440000000002</v>
      </c>
      <c r="J56" s="26">
        <v>0</v>
      </c>
      <c r="K56" s="27"/>
      <c r="L56" s="27">
        <v>5413.01</v>
      </c>
      <c r="M56" s="27"/>
      <c r="N56" s="27"/>
      <c r="O56" s="27"/>
      <c r="P56" s="28">
        <f t="shared" si="0"/>
        <v>60938.450000000004</v>
      </c>
      <c r="Q56" s="27">
        <f t="shared" si="4"/>
        <v>2437.538</v>
      </c>
      <c r="R56" s="27">
        <v>4</v>
      </c>
      <c r="S56" s="28">
        <f t="shared" si="2"/>
        <v>58496.912000000004</v>
      </c>
      <c r="T56" s="27"/>
      <c r="U56" s="27"/>
      <c r="V56" s="27"/>
      <c r="W56" s="28">
        <f t="shared" si="3"/>
        <v>0</v>
      </c>
      <c r="X56" s="27"/>
      <c r="Y56" s="29"/>
      <c r="Z56" s="29"/>
    </row>
    <row r="57" spans="1:26" s="7" customFormat="1" ht="24.95" customHeight="1" x14ac:dyDescent="0.25">
      <c r="A57" s="17">
        <v>56</v>
      </c>
      <c r="B57" s="2" t="s">
        <v>8</v>
      </c>
      <c r="C57" s="2" t="s">
        <v>9</v>
      </c>
      <c r="D57" s="2" t="s">
        <v>260</v>
      </c>
      <c r="E57" s="2" t="s">
        <v>261</v>
      </c>
      <c r="F57" s="2" t="s">
        <v>249</v>
      </c>
      <c r="G57" s="18" t="s">
        <v>262</v>
      </c>
      <c r="H57" s="6" t="s">
        <v>603</v>
      </c>
      <c r="I57" s="26">
        <v>44091.31</v>
      </c>
      <c r="J57" s="26">
        <v>9843.2366666666676</v>
      </c>
      <c r="K57" s="27"/>
      <c r="L57" s="27"/>
      <c r="M57" s="27"/>
      <c r="N57" s="27"/>
      <c r="O57" s="27"/>
      <c r="P57" s="28">
        <f t="shared" si="0"/>
        <v>53934.546666666662</v>
      </c>
      <c r="Q57" s="27">
        <f t="shared" si="4"/>
        <v>2157.3818666666666</v>
      </c>
      <c r="R57" s="27">
        <v>4</v>
      </c>
      <c r="S57" s="28">
        <f t="shared" si="2"/>
        <v>51773.164799999999</v>
      </c>
      <c r="T57" s="27"/>
      <c r="U57" s="27"/>
      <c r="V57" s="27"/>
      <c r="W57" s="28">
        <f t="shared" si="3"/>
        <v>0</v>
      </c>
      <c r="X57" s="27"/>
      <c r="Y57" s="29"/>
      <c r="Z57" s="29"/>
    </row>
    <row r="58" spans="1:26" s="7" customFormat="1" ht="24.95" customHeight="1" x14ac:dyDescent="0.25">
      <c r="A58" s="17">
        <v>57</v>
      </c>
      <c r="B58" s="2" t="s">
        <v>8</v>
      </c>
      <c r="C58" s="2" t="s">
        <v>9</v>
      </c>
      <c r="D58" s="2" t="s">
        <v>263</v>
      </c>
      <c r="E58" s="2" t="s">
        <v>264</v>
      </c>
      <c r="F58" s="2" t="s">
        <v>265</v>
      </c>
      <c r="G58" s="18" t="s">
        <v>266</v>
      </c>
      <c r="H58" s="6" t="s">
        <v>267</v>
      </c>
      <c r="I58" s="26">
        <v>89827.829999999987</v>
      </c>
      <c r="J58" s="26">
        <v>25769.389219858156</v>
      </c>
      <c r="K58" s="27"/>
      <c r="L58" s="27"/>
      <c r="M58" s="27"/>
      <c r="N58" s="27"/>
      <c r="O58" s="27"/>
      <c r="P58" s="28">
        <f t="shared" si="0"/>
        <v>115597.21921985815</v>
      </c>
      <c r="Q58" s="27">
        <f t="shared" si="4"/>
        <v>4623.8887687943261</v>
      </c>
      <c r="R58" s="27">
        <v>4</v>
      </c>
      <c r="S58" s="28">
        <f t="shared" si="2"/>
        <v>110969.33045106383</v>
      </c>
      <c r="T58" s="27"/>
      <c r="U58" s="27"/>
      <c r="V58" s="27"/>
      <c r="W58" s="28">
        <f t="shared" si="3"/>
        <v>0</v>
      </c>
      <c r="X58" s="27"/>
      <c r="Y58" s="29"/>
      <c r="Z58" s="29"/>
    </row>
    <row r="59" spans="1:26" s="7" customFormat="1" ht="24.95" customHeight="1" x14ac:dyDescent="0.25">
      <c r="A59" s="17">
        <v>58</v>
      </c>
      <c r="B59" s="2" t="s">
        <v>8</v>
      </c>
      <c r="C59" s="2" t="s">
        <v>9</v>
      </c>
      <c r="D59" s="2" t="s">
        <v>268</v>
      </c>
      <c r="E59" s="2" t="s">
        <v>269</v>
      </c>
      <c r="F59" s="2" t="s">
        <v>270</v>
      </c>
      <c r="G59" s="18" t="s">
        <v>271</v>
      </c>
      <c r="H59" s="6" t="s">
        <v>272</v>
      </c>
      <c r="I59" s="26">
        <v>21223.050000000003</v>
      </c>
      <c r="J59" s="26">
        <v>24817.522941176467</v>
      </c>
      <c r="K59" s="27"/>
      <c r="L59" s="27"/>
      <c r="M59" s="27"/>
      <c r="N59" s="27"/>
      <c r="O59" s="27"/>
      <c r="P59" s="28">
        <f t="shared" si="0"/>
        <v>46040.57294117647</v>
      </c>
      <c r="Q59" s="27">
        <v>0</v>
      </c>
      <c r="R59" s="27">
        <v>0</v>
      </c>
      <c r="S59" s="28">
        <f t="shared" si="2"/>
        <v>46040.57294117647</v>
      </c>
      <c r="T59" s="27"/>
      <c r="U59" s="27"/>
      <c r="V59" s="27"/>
      <c r="W59" s="28">
        <f t="shared" si="3"/>
        <v>0</v>
      </c>
      <c r="X59" s="27"/>
      <c r="Y59" s="29"/>
      <c r="Z59" s="29"/>
    </row>
    <row r="60" spans="1:26" s="7" customFormat="1" ht="24.95" customHeight="1" x14ac:dyDescent="0.25">
      <c r="A60" s="17">
        <v>59</v>
      </c>
      <c r="B60" s="2" t="s">
        <v>8</v>
      </c>
      <c r="C60" s="2" t="s">
        <v>9</v>
      </c>
      <c r="D60" s="2" t="s">
        <v>273</v>
      </c>
      <c r="E60" s="2" t="s">
        <v>274</v>
      </c>
      <c r="F60" s="2" t="s">
        <v>270</v>
      </c>
      <c r="G60" s="18" t="s">
        <v>275</v>
      </c>
      <c r="H60" s="6" t="s">
        <v>276</v>
      </c>
      <c r="I60" s="26">
        <v>44091.31</v>
      </c>
      <c r="J60" s="26">
        <v>18775.693846153845</v>
      </c>
      <c r="K60" s="27"/>
      <c r="L60" s="27"/>
      <c r="M60" s="27"/>
      <c r="N60" s="27"/>
      <c r="O60" s="27"/>
      <c r="P60" s="28">
        <f t="shared" si="0"/>
        <v>62867.003846153842</v>
      </c>
      <c r="Q60" s="27">
        <f t="shared" si="4"/>
        <v>2514.6801538461536</v>
      </c>
      <c r="R60" s="27">
        <v>4</v>
      </c>
      <c r="S60" s="28">
        <f t="shared" si="2"/>
        <v>60348.323692307691</v>
      </c>
      <c r="T60" s="27"/>
      <c r="U60" s="27"/>
      <c r="V60" s="27"/>
      <c r="W60" s="28">
        <f t="shared" si="3"/>
        <v>0</v>
      </c>
      <c r="X60" s="27"/>
      <c r="Y60" s="29"/>
      <c r="Z60" s="29"/>
    </row>
    <row r="61" spans="1:26" s="7" customFormat="1" ht="24.95" customHeight="1" x14ac:dyDescent="0.25">
      <c r="A61" s="17">
        <v>60</v>
      </c>
      <c r="B61" s="2" t="s">
        <v>8</v>
      </c>
      <c r="C61" s="2" t="s">
        <v>9</v>
      </c>
      <c r="D61" s="2" t="s">
        <v>277</v>
      </c>
      <c r="E61" s="2" t="s">
        <v>278</v>
      </c>
      <c r="F61" s="2" t="s">
        <v>270</v>
      </c>
      <c r="G61" s="18" t="s">
        <v>271</v>
      </c>
      <c r="H61" s="6" t="s">
        <v>279</v>
      </c>
      <c r="I61" s="26">
        <v>44091.31</v>
      </c>
      <c r="J61" s="26">
        <v>0</v>
      </c>
      <c r="K61" s="27"/>
      <c r="L61" s="27"/>
      <c r="M61" s="27"/>
      <c r="N61" s="27"/>
      <c r="O61" s="27"/>
      <c r="P61" s="28">
        <f t="shared" si="0"/>
        <v>44091.31</v>
      </c>
      <c r="Q61" s="27">
        <v>0</v>
      </c>
      <c r="R61" s="27">
        <v>0</v>
      </c>
      <c r="S61" s="28">
        <f t="shared" si="2"/>
        <v>44091.31</v>
      </c>
      <c r="T61" s="27"/>
      <c r="U61" s="27"/>
      <c r="V61" s="27"/>
      <c r="W61" s="28">
        <f t="shared" si="3"/>
        <v>0</v>
      </c>
      <c r="X61" s="27"/>
      <c r="Y61" s="29"/>
      <c r="Z61" s="29"/>
    </row>
    <row r="62" spans="1:26" s="7" customFormat="1" ht="24.95" customHeight="1" x14ac:dyDescent="0.25">
      <c r="A62" s="17">
        <v>61</v>
      </c>
      <c r="B62" s="2" t="s">
        <v>8</v>
      </c>
      <c r="C62" s="2" t="s">
        <v>9</v>
      </c>
      <c r="D62" s="2" t="s">
        <v>280</v>
      </c>
      <c r="E62" s="2" t="s">
        <v>281</v>
      </c>
      <c r="F62" s="2" t="s">
        <v>282</v>
      </c>
      <c r="G62" s="18" t="s">
        <v>283</v>
      </c>
      <c r="H62" s="6" t="s">
        <v>284</v>
      </c>
      <c r="I62" s="26">
        <v>55525.440000000002</v>
      </c>
      <c r="J62" s="26">
        <v>28683.986190476186</v>
      </c>
      <c r="K62" s="27"/>
      <c r="L62" s="27"/>
      <c r="M62" s="27"/>
      <c r="N62" s="27"/>
      <c r="O62" s="27"/>
      <c r="P62" s="28">
        <f t="shared" si="0"/>
        <v>84209.426190476195</v>
      </c>
      <c r="Q62" s="27">
        <f t="shared" si="4"/>
        <v>3368.377047619048</v>
      </c>
      <c r="R62" s="27">
        <v>4</v>
      </c>
      <c r="S62" s="28">
        <f t="shared" si="2"/>
        <v>80837.04914285714</v>
      </c>
      <c r="T62" s="27"/>
      <c r="U62" s="27"/>
      <c r="V62" s="27"/>
      <c r="W62" s="28">
        <f t="shared" si="3"/>
        <v>0</v>
      </c>
      <c r="X62" s="27"/>
      <c r="Y62" s="29"/>
      <c r="Z62" s="29"/>
    </row>
    <row r="63" spans="1:26" s="7" customFormat="1" ht="24.95" customHeight="1" x14ac:dyDescent="0.25">
      <c r="A63" s="17">
        <v>62</v>
      </c>
      <c r="B63" s="2" t="s">
        <v>8</v>
      </c>
      <c r="C63" s="2" t="s">
        <v>9</v>
      </c>
      <c r="D63" s="2" t="s">
        <v>285</v>
      </c>
      <c r="E63" s="2" t="s">
        <v>286</v>
      </c>
      <c r="F63" s="2" t="s">
        <v>282</v>
      </c>
      <c r="G63" s="18" t="s">
        <v>287</v>
      </c>
      <c r="H63" s="6" t="s">
        <v>288</v>
      </c>
      <c r="I63" s="26">
        <v>66959.569999999992</v>
      </c>
      <c r="J63" s="26">
        <v>19547.699781021896</v>
      </c>
      <c r="K63" s="27"/>
      <c r="L63" s="27"/>
      <c r="M63" s="27"/>
      <c r="N63" s="27"/>
      <c r="O63" s="27"/>
      <c r="P63" s="28">
        <f t="shared" si="0"/>
        <v>86507.269781021896</v>
      </c>
      <c r="Q63" s="27">
        <f t="shared" si="4"/>
        <v>3460.2907912408759</v>
      </c>
      <c r="R63" s="27">
        <v>4</v>
      </c>
      <c r="S63" s="28">
        <f t="shared" si="2"/>
        <v>83042.978989781026</v>
      </c>
      <c r="T63" s="27"/>
      <c r="U63" s="27"/>
      <c r="V63" s="27"/>
      <c r="W63" s="28">
        <f t="shared" si="3"/>
        <v>0</v>
      </c>
      <c r="X63" s="27"/>
      <c r="Y63" s="29"/>
      <c r="Z63" s="29"/>
    </row>
    <row r="64" spans="1:26" s="7" customFormat="1" ht="24.95" customHeight="1" x14ac:dyDescent="0.25">
      <c r="A64" s="17">
        <v>63</v>
      </c>
      <c r="B64" s="2" t="s">
        <v>8</v>
      </c>
      <c r="C64" s="2" t="s">
        <v>9</v>
      </c>
      <c r="D64" s="2" t="s">
        <v>289</v>
      </c>
      <c r="E64" s="2" t="s">
        <v>290</v>
      </c>
      <c r="F64" s="2" t="s">
        <v>291</v>
      </c>
      <c r="G64" s="18" t="s">
        <v>292</v>
      </c>
      <c r="H64" s="6" t="s">
        <v>604</v>
      </c>
      <c r="I64" s="26">
        <v>55525.440000000002</v>
      </c>
      <c r="J64" s="26">
        <v>0</v>
      </c>
      <c r="K64" s="27"/>
      <c r="L64" s="27"/>
      <c r="M64" s="27"/>
      <c r="N64" s="27"/>
      <c r="O64" s="27"/>
      <c r="P64" s="28">
        <f t="shared" si="0"/>
        <v>55525.440000000002</v>
      </c>
      <c r="Q64" s="27">
        <f t="shared" si="4"/>
        <v>2221.0176000000001</v>
      </c>
      <c r="R64" s="27">
        <v>2</v>
      </c>
      <c r="S64" s="28">
        <f t="shared" si="2"/>
        <v>53302.422400000003</v>
      </c>
      <c r="T64" s="27"/>
      <c r="U64" s="27"/>
      <c r="V64" s="27"/>
      <c r="W64" s="28">
        <f t="shared" si="3"/>
        <v>0</v>
      </c>
      <c r="X64" s="27"/>
      <c r="Y64" s="29"/>
      <c r="Z64" s="29"/>
    </row>
    <row r="65" spans="1:26" s="7" customFormat="1" ht="24.95" customHeight="1" x14ac:dyDescent="0.25">
      <c r="A65" s="17">
        <v>64</v>
      </c>
      <c r="B65" s="2" t="s">
        <v>8</v>
      </c>
      <c r="C65" s="2" t="s">
        <v>9</v>
      </c>
      <c r="D65" s="2" t="s">
        <v>293</v>
      </c>
      <c r="E65" s="2" t="s">
        <v>261</v>
      </c>
      <c r="F65" s="2" t="s">
        <v>291</v>
      </c>
      <c r="G65" s="18" t="s">
        <v>294</v>
      </c>
      <c r="H65" s="6" t="s">
        <v>295</v>
      </c>
      <c r="I65" s="26">
        <v>135564.35</v>
      </c>
      <c r="J65" s="26">
        <v>30619.498405315615</v>
      </c>
      <c r="K65" s="27"/>
      <c r="L65" s="27"/>
      <c r="M65" s="27"/>
      <c r="N65" s="27"/>
      <c r="O65" s="27"/>
      <c r="P65" s="28">
        <f t="shared" si="0"/>
        <v>166183.84840531563</v>
      </c>
      <c r="Q65" s="27">
        <f t="shared" si="4"/>
        <v>6647.3539362126248</v>
      </c>
      <c r="R65" s="27">
        <v>4</v>
      </c>
      <c r="S65" s="28">
        <f t="shared" si="2"/>
        <v>159532.494469103</v>
      </c>
      <c r="T65" s="27"/>
      <c r="U65" s="27"/>
      <c r="V65" s="27"/>
      <c r="W65" s="28">
        <f t="shared" si="3"/>
        <v>0</v>
      </c>
      <c r="X65" s="27"/>
      <c r="Y65" s="29"/>
      <c r="Z65" s="29"/>
    </row>
    <row r="66" spans="1:26" s="7" customFormat="1" ht="24.95" customHeight="1" x14ac:dyDescent="0.25">
      <c r="A66" s="17">
        <v>65</v>
      </c>
      <c r="B66" s="2" t="s">
        <v>8</v>
      </c>
      <c r="C66" s="2" t="s">
        <v>9</v>
      </c>
      <c r="D66" s="2" t="s">
        <v>296</v>
      </c>
      <c r="E66" s="2" t="s">
        <v>297</v>
      </c>
      <c r="F66" s="2" t="s">
        <v>291</v>
      </c>
      <c r="G66" s="18" t="s">
        <v>298</v>
      </c>
      <c r="H66" s="6" t="s">
        <v>299</v>
      </c>
      <c r="I66" s="26">
        <v>66959.569999999992</v>
      </c>
      <c r="J66" s="26">
        <v>7959.5790909090911</v>
      </c>
      <c r="K66" s="27"/>
      <c r="L66" s="27">
        <v>5413.01</v>
      </c>
      <c r="M66" s="27"/>
      <c r="N66" s="27"/>
      <c r="O66" s="27"/>
      <c r="P66" s="28">
        <f t="shared" si="0"/>
        <v>80332.159090909074</v>
      </c>
      <c r="Q66" s="27">
        <f t="shared" si="4"/>
        <v>3213.2863636363631</v>
      </c>
      <c r="R66" s="27">
        <v>6</v>
      </c>
      <c r="S66" s="28">
        <f t="shared" si="2"/>
        <v>77112.872727272712</v>
      </c>
      <c r="T66" s="27"/>
      <c r="U66" s="27"/>
      <c r="V66" s="27"/>
      <c r="W66" s="28">
        <f t="shared" si="3"/>
        <v>0</v>
      </c>
      <c r="X66" s="27"/>
      <c r="Y66" s="29"/>
      <c r="Z66" s="29"/>
    </row>
    <row r="67" spans="1:26" s="7" customFormat="1" ht="24.95" customHeight="1" x14ac:dyDescent="0.25">
      <c r="A67" s="17">
        <v>66</v>
      </c>
      <c r="B67" s="2" t="s">
        <v>8</v>
      </c>
      <c r="C67" s="2" t="s">
        <v>9</v>
      </c>
      <c r="D67" s="2" t="s">
        <v>300</v>
      </c>
      <c r="E67" s="2" t="s">
        <v>301</v>
      </c>
      <c r="F67" s="2" t="s">
        <v>291</v>
      </c>
      <c r="G67" s="18" t="s">
        <v>302</v>
      </c>
      <c r="H67" s="6" t="s">
        <v>605</v>
      </c>
      <c r="I67" s="26">
        <v>66959.569999999992</v>
      </c>
      <c r="J67" s="26">
        <v>20433.02219512195</v>
      </c>
      <c r="K67" s="27"/>
      <c r="L67" s="27"/>
      <c r="M67" s="27"/>
      <c r="N67" s="27"/>
      <c r="O67" s="27"/>
      <c r="P67" s="28">
        <f t="shared" ref="P67:P130" si="5">I67+J67+K67+L67+M67+N67+O67</f>
        <v>87392.59219512195</v>
      </c>
      <c r="Q67" s="27">
        <f t="shared" ref="Q67:Q93" si="6">P67*4%</f>
        <v>3495.703687804878</v>
      </c>
      <c r="R67" s="27">
        <v>4</v>
      </c>
      <c r="S67" s="28">
        <f t="shared" ref="S67:S130" si="7">P67-Q67-R67</f>
        <v>83892.888507317068</v>
      </c>
      <c r="T67" s="27"/>
      <c r="U67" s="27"/>
      <c r="V67" s="27"/>
      <c r="W67" s="28">
        <f t="shared" ref="W67:W130" si="8">T67+U67+V67</f>
        <v>0</v>
      </c>
      <c r="X67" s="27"/>
      <c r="Y67" s="29"/>
      <c r="Z67" s="29"/>
    </row>
    <row r="68" spans="1:26" s="7" customFormat="1" ht="24.95" customHeight="1" x14ac:dyDescent="0.25">
      <c r="A68" s="17">
        <v>67</v>
      </c>
      <c r="B68" s="2" t="s">
        <v>8</v>
      </c>
      <c r="C68" s="2" t="s">
        <v>9</v>
      </c>
      <c r="D68" s="2" t="s">
        <v>303</v>
      </c>
      <c r="E68" s="2" t="s">
        <v>304</v>
      </c>
      <c r="F68" s="2" t="s">
        <v>305</v>
      </c>
      <c r="G68" s="18" t="s">
        <v>306</v>
      </c>
      <c r="H68" s="6" t="s">
        <v>307</v>
      </c>
      <c r="I68" s="26">
        <v>66959.569999999992</v>
      </c>
      <c r="J68" s="26">
        <v>0</v>
      </c>
      <c r="K68" s="27"/>
      <c r="L68" s="27">
        <v>7732.88</v>
      </c>
      <c r="M68" s="27"/>
      <c r="N68" s="27"/>
      <c r="O68" s="27"/>
      <c r="P68" s="28">
        <f t="shared" si="5"/>
        <v>74692.45</v>
      </c>
      <c r="Q68" s="27">
        <f t="shared" si="6"/>
        <v>2987.6979999999999</v>
      </c>
      <c r="R68" s="27">
        <v>4</v>
      </c>
      <c r="S68" s="28">
        <f t="shared" si="7"/>
        <v>71700.751999999993</v>
      </c>
      <c r="T68" s="27"/>
      <c r="U68" s="27"/>
      <c r="V68" s="27"/>
      <c r="W68" s="28">
        <f t="shared" si="8"/>
        <v>0</v>
      </c>
      <c r="X68" s="27"/>
      <c r="Y68" s="29"/>
      <c r="Z68" s="29"/>
    </row>
    <row r="69" spans="1:26" s="7" customFormat="1" ht="24.95" customHeight="1" x14ac:dyDescent="0.25">
      <c r="A69" s="17">
        <v>68</v>
      </c>
      <c r="B69" s="2" t="s">
        <v>8</v>
      </c>
      <c r="C69" s="2" t="s">
        <v>9</v>
      </c>
      <c r="D69" s="2" t="s">
        <v>308</v>
      </c>
      <c r="E69" s="2" t="s">
        <v>309</v>
      </c>
      <c r="F69" s="2" t="s">
        <v>305</v>
      </c>
      <c r="G69" s="18" t="s">
        <v>306</v>
      </c>
      <c r="H69" s="6" t="s">
        <v>310</v>
      </c>
      <c r="I69" s="26">
        <v>44091.31</v>
      </c>
      <c r="J69" s="26">
        <v>17713.117777777778</v>
      </c>
      <c r="K69" s="27"/>
      <c r="L69" s="27">
        <v>5413.01</v>
      </c>
      <c r="M69" s="27"/>
      <c r="N69" s="27"/>
      <c r="O69" s="27"/>
      <c r="P69" s="28">
        <f t="shared" si="5"/>
        <v>67217.43777777777</v>
      </c>
      <c r="Q69" s="27">
        <f t="shared" si="6"/>
        <v>2688.697511111111</v>
      </c>
      <c r="R69" s="27">
        <v>6</v>
      </c>
      <c r="S69" s="28">
        <f t="shared" si="7"/>
        <v>64522.74026666666</v>
      </c>
      <c r="T69" s="27"/>
      <c r="U69" s="27"/>
      <c r="V69" s="27"/>
      <c r="W69" s="28">
        <f t="shared" si="8"/>
        <v>0</v>
      </c>
      <c r="X69" s="27"/>
      <c r="Y69" s="29"/>
      <c r="Z69" s="29"/>
    </row>
    <row r="70" spans="1:26" s="7" customFormat="1" ht="24.95" customHeight="1" x14ac:dyDescent="0.25">
      <c r="A70" s="17">
        <v>69</v>
      </c>
      <c r="B70" s="2" t="s">
        <v>8</v>
      </c>
      <c r="C70" s="2" t="s">
        <v>9</v>
      </c>
      <c r="D70" s="2" t="s">
        <v>311</v>
      </c>
      <c r="E70" s="2" t="s">
        <v>312</v>
      </c>
      <c r="F70" s="2" t="s">
        <v>305</v>
      </c>
      <c r="G70" s="18" t="s">
        <v>313</v>
      </c>
      <c r="H70" s="6" t="s">
        <v>314</v>
      </c>
      <c r="I70" s="26">
        <v>55525.440000000002</v>
      </c>
      <c r="J70" s="26">
        <v>33677.692658227847</v>
      </c>
      <c r="K70" s="27"/>
      <c r="L70" s="27"/>
      <c r="M70" s="27"/>
      <c r="N70" s="27"/>
      <c r="O70" s="27"/>
      <c r="P70" s="28">
        <f t="shared" si="5"/>
        <v>89203.132658227842</v>
      </c>
      <c r="Q70" s="27">
        <f t="shared" si="6"/>
        <v>3568.1253063291138</v>
      </c>
      <c r="R70" s="27">
        <v>4</v>
      </c>
      <c r="S70" s="28">
        <f t="shared" si="7"/>
        <v>85631.007351898734</v>
      </c>
      <c r="T70" s="27"/>
      <c r="U70" s="27"/>
      <c r="V70" s="27"/>
      <c r="W70" s="28">
        <f t="shared" si="8"/>
        <v>0</v>
      </c>
      <c r="X70" s="27"/>
      <c r="Y70" s="29"/>
      <c r="Z70" s="29"/>
    </row>
    <row r="71" spans="1:26" s="7" customFormat="1" ht="24.95" customHeight="1" x14ac:dyDescent="0.25">
      <c r="A71" s="17">
        <v>70</v>
      </c>
      <c r="B71" s="2" t="s">
        <v>8</v>
      </c>
      <c r="C71" s="2" t="s">
        <v>9</v>
      </c>
      <c r="D71" s="2" t="s">
        <v>320</v>
      </c>
      <c r="E71" s="2" t="s">
        <v>321</v>
      </c>
      <c r="F71" s="2" t="s">
        <v>322</v>
      </c>
      <c r="G71" s="18" t="s">
        <v>323</v>
      </c>
      <c r="H71" s="6" t="s">
        <v>324</v>
      </c>
      <c r="I71" s="26">
        <v>44091.31</v>
      </c>
      <c r="J71" s="26">
        <v>10047.376896551723</v>
      </c>
      <c r="K71" s="27"/>
      <c r="L71" s="27"/>
      <c r="M71" s="27"/>
      <c r="N71" s="27"/>
      <c r="O71" s="27"/>
      <c r="P71" s="28">
        <f t="shared" si="5"/>
        <v>54138.686896551721</v>
      </c>
      <c r="Q71" s="27">
        <f t="shared" si="6"/>
        <v>2165.5474758620689</v>
      </c>
      <c r="R71" s="27">
        <v>4</v>
      </c>
      <c r="S71" s="28">
        <f t="shared" si="7"/>
        <v>51969.139420689651</v>
      </c>
      <c r="T71" s="27"/>
      <c r="U71" s="27"/>
      <c r="V71" s="27"/>
      <c r="W71" s="28">
        <f t="shared" si="8"/>
        <v>0</v>
      </c>
      <c r="X71" s="27"/>
      <c r="Y71" s="29"/>
      <c r="Z71" s="29"/>
    </row>
    <row r="72" spans="1:26" s="7" customFormat="1" ht="24.95" customHeight="1" x14ac:dyDescent="0.25">
      <c r="A72" s="17">
        <v>71</v>
      </c>
      <c r="B72" s="2" t="s">
        <v>8</v>
      </c>
      <c r="C72" s="2" t="s">
        <v>9</v>
      </c>
      <c r="D72" s="2" t="s">
        <v>325</v>
      </c>
      <c r="E72" s="2" t="s">
        <v>326</v>
      </c>
      <c r="F72" s="2" t="s">
        <v>327</v>
      </c>
      <c r="G72" s="18" t="s">
        <v>328</v>
      </c>
      <c r="H72" s="6" t="s">
        <v>607</v>
      </c>
      <c r="I72" s="26">
        <v>66959.569999999992</v>
      </c>
      <c r="J72" s="26">
        <v>14304.594545454545</v>
      </c>
      <c r="K72" s="27"/>
      <c r="L72" s="27">
        <v>5413.01</v>
      </c>
      <c r="M72" s="27"/>
      <c r="N72" s="27"/>
      <c r="O72" s="27"/>
      <c r="P72" s="28">
        <f t="shared" si="5"/>
        <v>86677.174545454531</v>
      </c>
      <c r="Q72" s="27">
        <f t="shared" si="6"/>
        <v>3467.0869818181814</v>
      </c>
      <c r="R72" s="27">
        <v>6</v>
      </c>
      <c r="S72" s="28">
        <f t="shared" si="7"/>
        <v>83204.087563636349</v>
      </c>
      <c r="T72" s="27"/>
      <c r="U72" s="27"/>
      <c r="V72" s="27"/>
      <c r="W72" s="28">
        <f t="shared" si="8"/>
        <v>0</v>
      </c>
      <c r="X72" s="27"/>
      <c r="Y72" s="29"/>
      <c r="Z72" s="29"/>
    </row>
    <row r="73" spans="1:26" s="7" customFormat="1" ht="24.95" customHeight="1" x14ac:dyDescent="0.25">
      <c r="A73" s="17">
        <v>72</v>
      </c>
      <c r="B73" s="2" t="s">
        <v>8</v>
      </c>
      <c r="C73" s="2" t="s">
        <v>9</v>
      </c>
      <c r="D73" s="2" t="s">
        <v>329</v>
      </c>
      <c r="E73" s="2" t="s">
        <v>330</v>
      </c>
      <c r="F73" s="2" t="s">
        <v>331</v>
      </c>
      <c r="G73" s="18" t="s">
        <v>332</v>
      </c>
      <c r="H73" s="6" t="s">
        <v>333</v>
      </c>
      <c r="I73" s="26">
        <v>32657.18</v>
      </c>
      <c r="J73" s="26">
        <v>12586.682195121952</v>
      </c>
      <c r="K73" s="27"/>
      <c r="L73" s="27"/>
      <c r="M73" s="27"/>
      <c r="N73" s="27"/>
      <c r="O73" s="27"/>
      <c r="P73" s="28">
        <f t="shared" si="5"/>
        <v>45243.862195121954</v>
      </c>
      <c r="Q73" s="27">
        <f t="shared" si="6"/>
        <v>1809.7544878048782</v>
      </c>
      <c r="R73" s="27">
        <v>4</v>
      </c>
      <c r="S73" s="28">
        <f t="shared" si="7"/>
        <v>43430.107707317075</v>
      </c>
      <c r="T73" s="27"/>
      <c r="U73" s="27"/>
      <c r="V73" s="27"/>
      <c r="W73" s="28">
        <f t="shared" si="8"/>
        <v>0</v>
      </c>
      <c r="X73" s="27"/>
      <c r="Y73" s="29"/>
      <c r="Z73" s="29"/>
    </row>
    <row r="74" spans="1:26" s="7" customFormat="1" ht="24.95" customHeight="1" x14ac:dyDescent="0.25">
      <c r="A74" s="17">
        <v>73</v>
      </c>
      <c r="B74" s="2" t="s">
        <v>8</v>
      </c>
      <c r="C74" s="2" t="s">
        <v>9</v>
      </c>
      <c r="D74" s="2" t="s">
        <v>334</v>
      </c>
      <c r="E74" s="2" t="s">
        <v>335</v>
      </c>
      <c r="F74" s="2" t="s">
        <v>331</v>
      </c>
      <c r="G74" s="18" t="s">
        <v>336</v>
      </c>
      <c r="H74" s="6" t="s">
        <v>608</v>
      </c>
      <c r="I74" s="26">
        <v>66959.569999999992</v>
      </c>
      <c r="J74" s="26">
        <v>0</v>
      </c>
      <c r="K74" s="27"/>
      <c r="L74" s="27"/>
      <c r="M74" s="27"/>
      <c r="N74" s="27"/>
      <c r="O74" s="27"/>
      <c r="P74" s="28">
        <f t="shared" si="5"/>
        <v>66959.569999999992</v>
      </c>
      <c r="Q74" s="27">
        <f t="shared" si="6"/>
        <v>2678.3827999999999</v>
      </c>
      <c r="R74" s="27">
        <v>2</v>
      </c>
      <c r="S74" s="28">
        <f t="shared" si="7"/>
        <v>64279.187199999993</v>
      </c>
      <c r="T74" s="27"/>
      <c r="U74" s="27"/>
      <c r="V74" s="27"/>
      <c r="W74" s="28">
        <f t="shared" si="8"/>
        <v>0</v>
      </c>
      <c r="X74" s="27"/>
      <c r="Y74" s="29"/>
      <c r="Z74" s="29"/>
    </row>
    <row r="75" spans="1:26" s="7" customFormat="1" ht="24.95" customHeight="1" x14ac:dyDescent="0.25">
      <c r="A75" s="17">
        <v>74</v>
      </c>
      <c r="B75" s="2" t="s">
        <v>8</v>
      </c>
      <c r="C75" s="2" t="s">
        <v>9</v>
      </c>
      <c r="D75" s="2" t="s">
        <v>337</v>
      </c>
      <c r="E75" s="2" t="s">
        <v>338</v>
      </c>
      <c r="F75" s="2" t="s">
        <v>331</v>
      </c>
      <c r="G75" s="18" t="s">
        <v>339</v>
      </c>
      <c r="H75" s="6" t="s">
        <v>340</v>
      </c>
      <c r="I75" s="26">
        <v>66959.569999999992</v>
      </c>
      <c r="J75" s="26">
        <v>0</v>
      </c>
      <c r="K75" s="27"/>
      <c r="L75" s="27"/>
      <c r="M75" s="27"/>
      <c r="N75" s="27"/>
      <c r="O75" s="27"/>
      <c r="P75" s="28">
        <f t="shared" si="5"/>
        <v>66959.569999999992</v>
      </c>
      <c r="Q75" s="27">
        <f t="shared" si="6"/>
        <v>2678.3827999999999</v>
      </c>
      <c r="R75" s="27">
        <v>2</v>
      </c>
      <c r="S75" s="28">
        <f t="shared" si="7"/>
        <v>64279.187199999993</v>
      </c>
      <c r="T75" s="27">
        <v>350.9</v>
      </c>
      <c r="U75" s="27"/>
      <c r="V75" s="27">
        <v>129.78</v>
      </c>
      <c r="W75" s="28">
        <f t="shared" si="8"/>
        <v>480.67999999999995</v>
      </c>
      <c r="X75" s="27"/>
      <c r="Y75" s="29"/>
      <c r="Z75" s="29"/>
    </row>
    <row r="76" spans="1:26" s="7" customFormat="1" ht="24.95" customHeight="1" x14ac:dyDescent="0.25">
      <c r="A76" s="17">
        <v>75</v>
      </c>
      <c r="B76" s="2" t="s">
        <v>8</v>
      </c>
      <c r="C76" s="2" t="s">
        <v>9</v>
      </c>
      <c r="D76" s="2" t="s">
        <v>341</v>
      </c>
      <c r="E76" s="2" t="s">
        <v>342</v>
      </c>
      <c r="F76" s="2" t="s">
        <v>331</v>
      </c>
      <c r="G76" s="18" t="s">
        <v>343</v>
      </c>
      <c r="H76" s="6" t="s">
        <v>344</v>
      </c>
      <c r="I76" s="26">
        <v>78393.7</v>
      </c>
      <c r="J76" s="26">
        <v>0</v>
      </c>
      <c r="K76" s="27"/>
      <c r="L76" s="27"/>
      <c r="M76" s="27"/>
      <c r="N76" s="27"/>
      <c r="O76" s="27"/>
      <c r="P76" s="28">
        <f t="shared" si="5"/>
        <v>78393.7</v>
      </c>
      <c r="Q76" s="27">
        <f t="shared" si="6"/>
        <v>3135.748</v>
      </c>
      <c r="R76" s="27">
        <v>2</v>
      </c>
      <c r="S76" s="28">
        <f t="shared" si="7"/>
        <v>75255.95199999999</v>
      </c>
      <c r="T76" s="27"/>
      <c r="U76" s="27"/>
      <c r="V76" s="27"/>
      <c r="W76" s="28">
        <f t="shared" si="8"/>
        <v>0</v>
      </c>
      <c r="X76" s="27"/>
      <c r="Y76" s="29"/>
      <c r="Z76" s="29"/>
    </row>
    <row r="77" spans="1:26" s="7" customFormat="1" ht="24.95" customHeight="1" x14ac:dyDescent="0.25">
      <c r="A77" s="17">
        <v>76</v>
      </c>
      <c r="B77" s="2" t="s">
        <v>8</v>
      </c>
      <c r="C77" s="2" t="s">
        <v>9</v>
      </c>
      <c r="D77" s="2" t="s">
        <v>345</v>
      </c>
      <c r="E77" s="2" t="s">
        <v>290</v>
      </c>
      <c r="F77" s="2" t="s">
        <v>331</v>
      </c>
      <c r="G77" s="18" t="s">
        <v>346</v>
      </c>
      <c r="H77" s="6" t="s">
        <v>347</v>
      </c>
      <c r="I77" s="26">
        <v>55525.440000000002</v>
      </c>
      <c r="J77" s="26">
        <v>0</v>
      </c>
      <c r="K77" s="27"/>
      <c r="L77" s="27"/>
      <c r="M77" s="27"/>
      <c r="N77" s="27"/>
      <c r="O77" s="27"/>
      <c r="P77" s="28">
        <f t="shared" si="5"/>
        <v>55525.440000000002</v>
      </c>
      <c r="Q77" s="27">
        <f t="shared" si="6"/>
        <v>2221.0176000000001</v>
      </c>
      <c r="R77" s="27">
        <v>2</v>
      </c>
      <c r="S77" s="28">
        <f t="shared" si="7"/>
        <v>53302.422400000003</v>
      </c>
      <c r="T77" s="27"/>
      <c r="U77" s="27"/>
      <c r="V77" s="27"/>
      <c r="W77" s="28">
        <f t="shared" si="8"/>
        <v>0</v>
      </c>
      <c r="X77" s="27"/>
      <c r="Y77" s="29"/>
      <c r="Z77" s="29"/>
    </row>
    <row r="78" spans="1:26" s="7" customFormat="1" ht="24.95" customHeight="1" x14ac:dyDescent="0.25">
      <c r="A78" s="17">
        <v>77</v>
      </c>
      <c r="B78" s="2" t="s">
        <v>8</v>
      </c>
      <c r="C78" s="2" t="s">
        <v>9</v>
      </c>
      <c r="D78" s="2" t="s">
        <v>348</v>
      </c>
      <c r="E78" s="2" t="s">
        <v>349</v>
      </c>
      <c r="F78" s="2" t="s">
        <v>331</v>
      </c>
      <c r="G78" s="18" t="s">
        <v>350</v>
      </c>
      <c r="H78" s="6" t="s">
        <v>351</v>
      </c>
      <c r="I78" s="26">
        <v>55525.440000000002</v>
      </c>
      <c r="J78" s="26">
        <v>14548.302264150943</v>
      </c>
      <c r="K78" s="27"/>
      <c r="L78" s="27"/>
      <c r="M78" s="27"/>
      <c r="N78" s="27"/>
      <c r="O78" s="27"/>
      <c r="P78" s="28">
        <f t="shared" si="5"/>
        <v>70073.742264150947</v>
      </c>
      <c r="Q78" s="27">
        <f t="shared" si="6"/>
        <v>2802.949690566038</v>
      </c>
      <c r="R78" s="27">
        <v>4</v>
      </c>
      <c r="S78" s="28">
        <f t="shared" si="7"/>
        <v>67266.792573584913</v>
      </c>
      <c r="T78" s="27"/>
      <c r="U78" s="27"/>
      <c r="V78" s="27"/>
      <c r="W78" s="28">
        <f t="shared" si="8"/>
        <v>0</v>
      </c>
      <c r="X78" s="27"/>
      <c r="Y78" s="29"/>
      <c r="Z78" s="29"/>
    </row>
    <row r="79" spans="1:26" s="7" customFormat="1" ht="24.95" customHeight="1" x14ac:dyDescent="0.25">
      <c r="A79" s="17">
        <v>78</v>
      </c>
      <c r="B79" s="2" t="s">
        <v>8</v>
      </c>
      <c r="C79" s="2" t="s">
        <v>9</v>
      </c>
      <c r="D79" s="2" t="s">
        <v>352</v>
      </c>
      <c r="E79" s="2" t="s">
        <v>353</v>
      </c>
      <c r="F79" s="2" t="s">
        <v>331</v>
      </c>
      <c r="G79" s="18" t="s">
        <v>354</v>
      </c>
      <c r="H79" s="6" t="s">
        <v>355</v>
      </c>
      <c r="I79" s="26">
        <v>78393.7</v>
      </c>
      <c r="J79" s="26">
        <v>19435.783381294965</v>
      </c>
      <c r="K79" s="27"/>
      <c r="L79" s="27">
        <v>6186.3</v>
      </c>
      <c r="M79" s="27"/>
      <c r="N79" s="27"/>
      <c r="O79" s="27"/>
      <c r="P79" s="28">
        <f t="shared" si="5"/>
        <v>104015.78338129497</v>
      </c>
      <c r="Q79" s="27">
        <f t="shared" si="6"/>
        <v>4160.6313352517991</v>
      </c>
      <c r="R79" s="27">
        <v>6</v>
      </c>
      <c r="S79" s="28">
        <f t="shared" si="7"/>
        <v>99849.152046043164</v>
      </c>
      <c r="T79" s="27"/>
      <c r="U79" s="27"/>
      <c r="V79" s="27"/>
      <c r="W79" s="28">
        <f t="shared" si="8"/>
        <v>0</v>
      </c>
      <c r="X79" s="27"/>
      <c r="Y79" s="29"/>
      <c r="Z79" s="29"/>
    </row>
    <row r="80" spans="1:26" s="7" customFormat="1" ht="24.95" customHeight="1" x14ac:dyDescent="0.25">
      <c r="A80" s="17">
        <v>79</v>
      </c>
      <c r="B80" s="2" t="s">
        <v>8</v>
      </c>
      <c r="C80" s="2" t="s">
        <v>9</v>
      </c>
      <c r="D80" s="2" t="s">
        <v>356</v>
      </c>
      <c r="E80" s="2" t="s">
        <v>357</v>
      </c>
      <c r="F80" s="2" t="s">
        <v>331</v>
      </c>
      <c r="G80" s="18" t="s">
        <v>358</v>
      </c>
      <c r="H80" s="6" t="s">
        <v>359</v>
      </c>
      <c r="I80" s="26">
        <v>9788.92</v>
      </c>
      <c r="J80" s="26">
        <v>13270.643684210527</v>
      </c>
      <c r="K80" s="27"/>
      <c r="L80" s="27"/>
      <c r="M80" s="27"/>
      <c r="N80" s="27"/>
      <c r="O80" s="27"/>
      <c r="P80" s="28">
        <f t="shared" si="5"/>
        <v>23059.563684210527</v>
      </c>
      <c r="Q80" s="27">
        <f t="shared" si="6"/>
        <v>922.38254736842111</v>
      </c>
      <c r="R80" s="27">
        <v>4</v>
      </c>
      <c r="S80" s="28">
        <f t="shared" si="7"/>
        <v>22133.181136842104</v>
      </c>
      <c r="T80" s="27"/>
      <c r="U80" s="27"/>
      <c r="V80" s="27"/>
      <c r="W80" s="28">
        <f t="shared" si="8"/>
        <v>0</v>
      </c>
      <c r="X80" s="27"/>
      <c r="Y80" s="29"/>
      <c r="Z80" s="29"/>
    </row>
    <row r="81" spans="1:26" s="7" customFormat="1" ht="24.95" customHeight="1" x14ac:dyDescent="0.25">
      <c r="A81" s="17">
        <v>80</v>
      </c>
      <c r="B81" s="2" t="s">
        <v>8</v>
      </c>
      <c r="C81" s="2" t="s">
        <v>9</v>
      </c>
      <c r="D81" s="2" t="s">
        <v>360</v>
      </c>
      <c r="E81" s="2" t="s">
        <v>261</v>
      </c>
      <c r="F81" s="2" t="s">
        <v>331</v>
      </c>
      <c r="G81" s="18" t="s">
        <v>361</v>
      </c>
      <c r="H81" s="6" t="s">
        <v>609</v>
      </c>
      <c r="I81" s="26">
        <v>66959.569999999992</v>
      </c>
      <c r="J81" s="26">
        <v>26706.757519379848</v>
      </c>
      <c r="K81" s="31"/>
      <c r="L81" s="27"/>
      <c r="M81" s="27"/>
      <c r="N81" s="27"/>
      <c r="O81" s="27"/>
      <c r="P81" s="28">
        <f t="shared" si="5"/>
        <v>93666.327519379847</v>
      </c>
      <c r="Q81" s="27">
        <f t="shared" si="6"/>
        <v>3746.6531007751942</v>
      </c>
      <c r="R81" s="27">
        <v>4</v>
      </c>
      <c r="S81" s="28">
        <f t="shared" si="7"/>
        <v>89915.674418604656</v>
      </c>
      <c r="T81" s="27">
        <v>425.07</v>
      </c>
      <c r="U81" s="27"/>
      <c r="V81" s="27">
        <v>173.24</v>
      </c>
      <c r="W81" s="28">
        <f t="shared" si="8"/>
        <v>598.30999999999995</v>
      </c>
      <c r="X81" s="27"/>
      <c r="Y81" s="29"/>
      <c r="Z81" s="29"/>
    </row>
    <row r="82" spans="1:26" s="7" customFormat="1" ht="24.95" customHeight="1" x14ac:dyDescent="0.25">
      <c r="A82" s="17">
        <v>81</v>
      </c>
      <c r="B82" s="2" t="s">
        <v>8</v>
      </c>
      <c r="C82" s="2" t="s">
        <v>9</v>
      </c>
      <c r="D82" s="2" t="s">
        <v>362</v>
      </c>
      <c r="E82" s="2" t="s">
        <v>297</v>
      </c>
      <c r="F82" s="2" t="s">
        <v>331</v>
      </c>
      <c r="G82" s="18" t="s">
        <v>363</v>
      </c>
      <c r="H82" s="6" t="s">
        <v>364</v>
      </c>
      <c r="I82" s="26">
        <v>32657.18</v>
      </c>
      <c r="J82" s="26">
        <v>28143.711428571431</v>
      </c>
      <c r="K82" s="27"/>
      <c r="L82" s="27"/>
      <c r="M82" s="27"/>
      <c r="N82" s="27"/>
      <c r="O82" s="27"/>
      <c r="P82" s="28">
        <f t="shared" si="5"/>
        <v>60800.891428571427</v>
      </c>
      <c r="Q82" s="27">
        <f t="shared" si="6"/>
        <v>2432.035657142857</v>
      </c>
      <c r="R82" s="27">
        <v>4</v>
      </c>
      <c r="S82" s="28">
        <f t="shared" si="7"/>
        <v>58364.855771428571</v>
      </c>
      <c r="T82" s="27"/>
      <c r="U82" s="27"/>
      <c r="V82" s="27"/>
      <c r="W82" s="28">
        <f t="shared" si="8"/>
        <v>0</v>
      </c>
      <c r="X82" s="27"/>
      <c r="Y82" s="29"/>
      <c r="Z82" s="29"/>
    </row>
    <row r="83" spans="1:26" s="7" customFormat="1" ht="24.95" customHeight="1" x14ac:dyDescent="0.25">
      <c r="A83" s="17">
        <v>82</v>
      </c>
      <c r="B83" s="2" t="s">
        <v>8</v>
      </c>
      <c r="C83" s="2" t="s">
        <v>9</v>
      </c>
      <c r="D83" s="2" t="s">
        <v>365</v>
      </c>
      <c r="E83" s="2" t="s">
        <v>366</v>
      </c>
      <c r="F83" s="2" t="s">
        <v>331</v>
      </c>
      <c r="G83" s="18" t="s">
        <v>367</v>
      </c>
      <c r="H83" s="6" t="s">
        <v>368</v>
      </c>
      <c r="I83" s="26">
        <v>44091.31</v>
      </c>
      <c r="J83" s="26">
        <v>38609.06709677419</v>
      </c>
      <c r="K83" s="27"/>
      <c r="L83" s="27"/>
      <c r="M83" s="27"/>
      <c r="N83" s="27"/>
      <c r="O83" s="27"/>
      <c r="P83" s="28">
        <f t="shared" si="5"/>
        <v>82700.377096774188</v>
      </c>
      <c r="Q83" s="27">
        <f t="shared" si="6"/>
        <v>3308.0150838709674</v>
      </c>
      <c r="R83" s="27">
        <v>4</v>
      </c>
      <c r="S83" s="28">
        <f t="shared" si="7"/>
        <v>79388.362012903221</v>
      </c>
      <c r="T83" s="27"/>
      <c r="U83" s="27"/>
      <c r="V83" s="27"/>
      <c r="W83" s="28">
        <f t="shared" si="8"/>
        <v>0</v>
      </c>
      <c r="X83" s="27"/>
      <c r="Y83" s="29"/>
      <c r="Z83" s="29"/>
    </row>
    <row r="84" spans="1:26" s="7" customFormat="1" ht="24.95" customHeight="1" x14ac:dyDescent="0.25">
      <c r="A84" s="17">
        <v>83</v>
      </c>
      <c r="B84" s="2" t="s">
        <v>8</v>
      </c>
      <c r="C84" s="2" t="s">
        <v>9</v>
      </c>
      <c r="D84" s="2" t="s">
        <v>369</v>
      </c>
      <c r="E84" s="2" t="s">
        <v>370</v>
      </c>
      <c r="F84" s="2" t="s">
        <v>331</v>
      </c>
      <c r="G84" s="18" t="s">
        <v>371</v>
      </c>
      <c r="H84" s="6" t="s">
        <v>372</v>
      </c>
      <c r="I84" s="26">
        <v>55525.440000000002</v>
      </c>
      <c r="J84" s="26">
        <v>29487.010097087379</v>
      </c>
      <c r="K84" s="27"/>
      <c r="L84" s="27"/>
      <c r="M84" s="27"/>
      <c r="N84" s="27"/>
      <c r="O84" s="27"/>
      <c r="P84" s="28">
        <f t="shared" si="5"/>
        <v>85012.450097087378</v>
      </c>
      <c r="Q84" s="27">
        <f t="shared" si="6"/>
        <v>3400.4980038834951</v>
      </c>
      <c r="R84" s="27">
        <v>4</v>
      </c>
      <c r="S84" s="28">
        <f t="shared" si="7"/>
        <v>81607.952093203887</v>
      </c>
      <c r="T84" s="27"/>
      <c r="U84" s="27"/>
      <c r="V84" s="27"/>
      <c r="W84" s="28">
        <f t="shared" si="8"/>
        <v>0</v>
      </c>
      <c r="X84" s="27"/>
      <c r="Y84" s="29"/>
      <c r="Z84" s="29"/>
    </row>
    <row r="85" spans="1:26" s="7" customFormat="1" ht="24.95" customHeight="1" x14ac:dyDescent="0.25">
      <c r="A85" s="17">
        <v>84</v>
      </c>
      <c r="B85" s="2" t="s">
        <v>8</v>
      </c>
      <c r="C85" s="2" t="s">
        <v>9</v>
      </c>
      <c r="D85" s="2" t="s">
        <v>373</v>
      </c>
      <c r="E85" s="2" t="s">
        <v>374</v>
      </c>
      <c r="F85" s="2" t="s">
        <v>331</v>
      </c>
      <c r="G85" s="18" t="s">
        <v>375</v>
      </c>
      <c r="H85" s="6" t="s">
        <v>376</v>
      </c>
      <c r="I85" s="26">
        <v>66959.569999999992</v>
      </c>
      <c r="J85" s="26">
        <v>21369.618108108109</v>
      </c>
      <c r="K85" s="27">
        <v>2692.08</v>
      </c>
      <c r="L85" s="27">
        <v>3093.15</v>
      </c>
      <c r="M85" s="27"/>
      <c r="N85" s="27"/>
      <c r="O85" s="27"/>
      <c r="P85" s="28">
        <f t="shared" si="5"/>
        <v>94114.41810810809</v>
      </c>
      <c r="Q85" s="27">
        <f t="shared" si="6"/>
        <v>3764.5767243243235</v>
      </c>
      <c r="R85" s="27">
        <v>8</v>
      </c>
      <c r="S85" s="28">
        <f t="shared" si="7"/>
        <v>90341.841383783772</v>
      </c>
      <c r="T85" s="27"/>
      <c r="U85" s="27"/>
      <c r="V85" s="27"/>
      <c r="W85" s="28">
        <f t="shared" si="8"/>
        <v>0</v>
      </c>
      <c r="X85" s="27"/>
      <c r="Y85" s="29"/>
      <c r="Z85" s="29"/>
    </row>
    <row r="86" spans="1:26" s="7" customFormat="1" ht="33" customHeight="1" x14ac:dyDescent="0.25">
      <c r="A86" s="17">
        <v>85</v>
      </c>
      <c r="B86" s="2" t="s">
        <v>8</v>
      </c>
      <c r="C86" s="2" t="s">
        <v>9</v>
      </c>
      <c r="D86" s="2" t="s">
        <v>377</v>
      </c>
      <c r="E86" s="2" t="s">
        <v>378</v>
      </c>
      <c r="F86" s="2" t="s">
        <v>331</v>
      </c>
      <c r="G86" s="18" t="s">
        <v>379</v>
      </c>
      <c r="H86" s="6" t="s">
        <v>380</v>
      </c>
      <c r="I86" s="26">
        <v>44091.31</v>
      </c>
      <c r="J86" s="26">
        <v>33677.692658227847</v>
      </c>
      <c r="K86" s="30">
        <v>10322.370000000001</v>
      </c>
      <c r="L86" s="27"/>
      <c r="M86" s="27"/>
      <c r="N86" s="27"/>
      <c r="O86" s="27"/>
      <c r="P86" s="28">
        <f t="shared" si="5"/>
        <v>88091.372658227832</v>
      </c>
      <c r="Q86" s="27">
        <f t="shared" si="6"/>
        <v>3523.6549063291131</v>
      </c>
      <c r="R86" s="27">
        <v>8</v>
      </c>
      <c r="S86" s="28">
        <f t="shared" si="7"/>
        <v>84559.717751898716</v>
      </c>
      <c r="T86" s="27">
        <v>350.9</v>
      </c>
      <c r="U86" s="27"/>
      <c r="V86" s="27">
        <v>113.77</v>
      </c>
      <c r="W86" s="28">
        <f t="shared" si="8"/>
        <v>464.66999999999996</v>
      </c>
      <c r="X86" s="27"/>
      <c r="Y86" s="29"/>
      <c r="Z86" s="29"/>
    </row>
    <row r="87" spans="1:26" s="7" customFormat="1" ht="24.95" customHeight="1" x14ac:dyDescent="0.25">
      <c r="A87" s="17">
        <v>86</v>
      </c>
      <c r="B87" s="2" t="s">
        <v>8</v>
      </c>
      <c r="C87" s="2" t="s">
        <v>9</v>
      </c>
      <c r="D87" s="2" t="s">
        <v>381</v>
      </c>
      <c r="E87" s="2" t="s">
        <v>382</v>
      </c>
      <c r="F87" s="2" t="s">
        <v>331</v>
      </c>
      <c r="G87" s="18" t="s">
        <v>383</v>
      </c>
      <c r="H87" s="6" t="s">
        <v>384</v>
      </c>
      <c r="I87" s="26">
        <v>55525.440000000002</v>
      </c>
      <c r="J87" s="26">
        <v>43644.906792452828</v>
      </c>
      <c r="K87" s="27"/>
      <c r="L87" s="27"/>
      <c r="M87" s="27"/>
      <c r="N87" s="27"/>
      <c r="O87" s="27"/>
      <c r="P87" s="28">
        <f t="shared" si="5"/>
        <v>99170.346792452823</v>
      </c>
      <c r="Q87" s="27">
        <f t="shared" si="6"/>
        <v>3966.813871698113</v>
      </c>
      <c r="R87" s="27">
        <v>4</v>
      </c>
      <c r="S87" s="28">
        <f t="shared" si="7"/>
        <v>95199.532920754704</v>
      </c>
      <c r="T87" s="27"/>
      <c r="U87" s="27"/>
      <c r="V87" s="27"/>
      <c r="W87" s="28">
        <f t="shared" si="8"/>
        <v>0</v>
      </c>
      <c r="X87" s="27"/>
      <c r="Y87" s="29"/>
      <c r="Z87" s="29"/>
    </row>
    <row r="88" spans="1:26" s="7" customFormat="1" ht="24.95" customHeight="1" x14ac:dyDescent="0.25">
      <c r="A88" s="17">
        <v>87</v>
      </c>
      <c r="B88" s="2" t="s">
        <v>8</v>
      </c>
      <c r="C88" s="2" t="s">
        <v>9</v>
      </c>
      <c r="D88" s="2" t="s">
        <v>385</v>
      </c>
      <c r="E88" s="2" t="s">
        <v>386</v>
      </c>
      <c r="F88" s="2" t="s">
        <v>331</v>
      </c>
      <c r="G88" s="18" t="s">
        <v>387</v>
      </c>
      <c r="H88" s="6" t="s">
        <v>388</v>
      </c>
      <c r="I88" s="26">
        <v>44091.31</v>
      </c>
      <c r="J88" s="26">
        <v>33233.618271604937</v>
      </c>
      <c r="K88" s="27"/>
      <c r="L88" s="27"/>
      <c r="M88" s="27"/>
      <c r="N88" s="27"/>
      <c r="O88" s="27"/>
      <c r="P88" s="28">
        <f t="shared" si="5"/>
        <v>77324.928271604935</v>
      </c>
      <c r="Q88" s="27">
        <f t="shared" si="6"/>
        <v>3092.9971308641975</v>
      </c>
      <c r="R88" s="27">
        <v>4</v>
      </c>
      <c r="S88" s="28">
        <f t="shared" si="7"/>
        <v>74227.931140740737</v>
      </c>
      <c r="T88" s="27"/>
      <c r="U88" s="27"/>
      <c r="V88" s="27"/>
      <c r="W88" s="28">
        <f t="shared" si="8"/>
        <v>0</v>
      </c>
      <c r="X88" s="27"/>
      <c r="Y88" s="29"/>
      <c r="Z88" s="29"/>
    </row>
    <row r="89" spans="1:26" s="7" customFormat="1" ht="24.95" customHeight="1" x14ac:dyDescent="0.25">
      <c r="A89" s="17">
        <v>88</v>
      </c>
      <c r="B89" s="2" t="s">
        <v>8</v>
      </c>
      <c r="C89" s="2" t="s">
        <v>9</v>
      </c>
      <c r="D89" s="2" t="s">
        <v>389</v>
      </c>
      <c r="E89" s="2" t="s">
        <v>390</v>
      </c>
      <c r="F89" s="2" t="s">
        <v>331</v>
      </c>
      <c r="G89" s="18" t="s">
        <v>391</v>
      </c>
      <c r="H89" s="6" t="s">
        <v>610</v>
      </c>
      <c r="I89" s="26">
        <v>66959.569999999992</v>
      </c>
      <c r="J89" s="26">
        <v>59899.576153846152</v>
      </c>
      <c r="K89" s="27"/>
      <c r="L89" s="27"/>
      <c r="M89" s="27"/>
      <c r="N89" s="27"/>
      <c r="O89" s="27"/>
      <c r="P89" s="28">
        <f t="shared" si="5"/>
        <v>126859.14615384614</v>
      </c>
      <c r="Q89" s="27">
        <f t="shared" si="6"/>
        <v>5074.3658461538462</v>
      </c>
      <c r="R89" s="27">
        <v>4</v>
      </c>
      <c r="S89" s="28">
        <f t="shared" si="7"/>
        <v>121780.7803076923</v>
      </c>
      <c r="T89" s="27"/>
      <c r="U89" s="27"/>
      <c r="V89" s="27"/>
      <c r="W89" s="28">
        <f t="shared" si="8"/>
        <v>0</v>
      </c>
      <c r="X89" s="27"/>
      <c r="Y89" s="29"/>
      <c r="Z89" s="29"/>
    </row>
    <row r="90" spans="1:26" s="7" customFormat="1" ht="24.95" customHeight="1" x14ac:dyDescent="0.25">
      <c r="A90" s="17">
        <v>89</v>
      </c>
      <c r="B90" s="2" t="s">
        <v>8</v>
      </c>
      <c r="C90" s="2" t="s">
        <v>9</v>
      </c>
      <c r="D90" s="2" t="s">
        <v>392</v>
      </c>
      <c r="E90" s="2" t="s">
        <v>393</v>
      </c>
      <c r="F90" s="2" t="s">
        <v>331</v>
      </c>
      <c r="G90" s="18" t="s">
        <v>394</v>
      </c>
      <c r="H90" s="6" t="s">
        <v>395</v>
      </c>
      <c r="I90" s="26">
        <v>55525.440000000002</v>
      </c>
      <c r="J90" s="26">
        <v>15739.762222222222</v>
      </c>
      <c r="K90" s="31"/>
      <c r="L90" s="27"/>
      <c r="M90" s="27"/>
      <c r="N90" s="27"/>
      <c r="O90" s="27"/>
      <c r="P90" s="28">
        <f t="shared" si="5"/>
        <v>71265.202222222229</v>
      </c>
      <c r="Q90" s="27">
        <f t="shared" si="6"/>
        <v>2850.6080888888891</v>
      </c>
      <c r="R90" s="27">
        <v>4</v>
      </c>
      <c r="S90" s="28">
        <f t="shared" si="7"/>
        <v>68410.594133333347</v>
      </c>
      <c r="T90" s="27"/>
      <c r="U90" s="27"/>
      <c r="V90" s="27"/>
      <c r="W90" s="28">
        <f t="shared" si="8"/>
        <v>0</v>
      </c>
      <c r="X90" s="27"/>
      <c r="Y90" s="29"/>
      <c r="Z90" s="29"/>
    </row>
    <row r="91" spans="1:26" s="7" customFormat="1" ht="24.95" customHeight="1" x14ac:dyDescent="0.25">
      <c r="A91" s="17">
        <v>90</v>
      </c>
      <c r="B91" s="2" t="s">
        <v>8</v>
      </c>
      <c r="C91" s="2" t="s">
        <v>9</v>
      </c>
      <c r="D91" s="2" t="s">
        <v>396</v>
      </c>
      <c r="E91" s="2" t="s">
        <v>397</v>
      </c>
      <c r="F91" s="2" t="s">
        <v>331</v>
      </c>
      <c r="G91" s="18" t="s">
        <v>398</v>
      </c>
      <c r="H91" s="6" t="s">
        <v>399</v>
      </c>
      <c r="I91" s="26">
        <v>66959.569999999992</v>
      </c>
      <c r="J91" s="26">
        <v>47040.363228346454</v>
      </c>
      <c r="K91" s="27"/>
      <c r="L91" s="27"/>
      <c r="M91" s="27"/>
      <c r="N91" s="27"/>
      <c r="O91" s="27"/>
      <c r="P91" s="28">
        <f t="shared" si="5"/>
        <v>113999.93322834645</v>
      </c>
      <c r="Q91" s="27">
        <f t="shared" si="6"/>
        <v>4559.9973291338583</v>
      </c>
      <c r="R91" s="27">
        <v>4</v>
      </c>
      <c r="S91" s="28">
        <f t="shared" si="7"/>
        <v>109435.93589921259</v>
      </c>
      <c r="T91" s="27"/>
      <c r="U91" s="27"/>
      <c r="V91" s="27"/>
      <c r="W91" s="28">
        <f t="shared" si="8"/>
        <v>0</v>
      </c>
      <c r="X91" s="27"/>
      <c r="Y91" s="29"/>
      <c r="Z91" s="29"/>
    </row>
    <row r="92" spans="1:26" s="7" customFormat="1" ht="24.95" customHeight="1" x14ac:dyDescent="0.25">
      <c r="A92" s="17">
        <v>91</v>
      </c>
      <c r="B92" s="2" t="s">
        <v>8</v>
      </c>
      <c r="C92" s="2" t="s">
        <v>9</v>
      </c>
      <c r="D92" s="2" t="s">
        <v>400</v>
      </c>
      <c r="E92" s="2" t="s">
        <v>401</v>
      </c>
      <c r="F92" s="2" t="s">
        <v>331</v>
      </c>
      <c r="G92" s="18" t="s">
        <v>402</v>
      </c>
      <c r="H92" s="6" t="s">
        <v>629</v>
      </c>
      <c r="I92" s="26">
        <v>55525.440000000002</v>
      </c>
      <c r="J92" s="26">
        <v>0</v>
      </c>
      <c r="K92" s="27"/>
      <c r="L92" s="27"/>
      <c r="M92" s="27"/>
      <c r="N92" s="27"/>
      <c r="O92" s="27"/>
      <c r="P92" s="28">
        <f t="shared" si="5"/>
        <v>55525.440000000002</v>
      </c>
      <c r="Q92" s="27">
        <f t="shared" si="6"/>
        <v>2221.0176000000001</v>
      </c>
      <c r="R92" s="27">
        <v>2</v>
      </c>
      <c r="S92" s="28">
        <f t="shared" si="7"/>
        <v>53302.422400000003</v>
      </c>
      <c r="T92" s="27"/>
      <c r="U92" s="27"/>
      <c r="V92" s="27"/>
      <c r="W92" s="28">
        <f t="shared" si="8"/>
        <v>0</v>
      </c>
      <c r="X92" s="27"/>
      <c r="Y92" s="29"/>
      <c r="Z92" s="29"/>
    </row>
    <row r="93" spans="1:26" s="7" customFormat="1" ht="24.95" customHeight="1" x14ac:dyDescent="0.25">
      <c r="A93" s="17">
        <v>92</v>
      </c>
      <c r="B93" s="2" t="s">
        <v>8</v>
      </c>
      <c r="C93" s="2" t="s">
        <v>9</v>
      </c>
      <c r="D93" s="2" t="s">
        <v>403</v>
      </c>
      <c r="E93" s="2" t="s">
        <v>404</v>
      </c>
      <c r="F93" s="2" t="s">
        <v>331</v>
      </c>
      <c r="G93" s="18" t="s">
        <v>405</v>
      </c>
      <c r="H93" s="6" t="s">
        <v>611</v>
      </c>
      <c r="I93" s="26">
        <v>44091.31</v>
      </c>
      <c r="J93" s="26">
        <v>10754.016153846154</v>
      </c>
      <c r="K93" s="27"/>
      <c r="L93" s="27"/>
      <c r="M93" s="27"/>
      <c r="N93" s="27"/>
      <c r="O93" s="27"/>
      <c r="P93" s="28">
        <f t="shared" si="5"/>
        <v>54845.326153846152</v>
      </c>
      <c r="Q93" s="27">
        <f t="shared" si="6"/>
        <v>2193.8130461538462</v>
      </c>
      <c r="R93" s="27">
        <v>4</v>
      </c>
      <c r="S93" s="28">
        <f t="shared" si="7"/>
        <v>52647.513107692306</v>
      </c>
      <c r="T93" s="27"/>
      <c r="U93" s="27"/>
      <c r="V93" s="27"/>
      <c r="W93" s="28">
        <f t="shared" si="8"/>
        <v>0</v>
      </c>
      <c r="X93" s="27"/>
      <c r="Y93" s="29"/>
      <c r="Z93" s="29"/>
    </row>
    <row r="94" spans="1:26" s="7" customFormat="1" ht="24.95" customHeight="1" x14ac:dyDescent="0.25">
      <c r="A94" s="17">
        <v>93</v>
      </c>
      <c r="B94" s="2" t="s">
        <v>8</v>
      </c>
      <c r="C94" s="2" t="s">
        <v>9</v>
      </c>
      <c r="D94" s="2" t="s">
        <v>406</v>
      </c>
      <c r="E94" s="2" t="s">
        <v>407</v>
      </c>
      <c r="F94" s="2" t="s">
        <v>331</v>
      </c>
      <c r="G94" s="18" t="s">
        <v>408</v>
      </c>
      <c r="H94" s="6" t="s">
        <v>409</v>
      </c>
      <c r="I94" s="26">
        <v>78393.7</v>
      </c>
      <c r="J94" s="26">
        <v>24463.149135802469</v>
      </c>
      <c r="K94" s="27"/>
      <c r="L94" s="27"/>
      <c r="M94" s="27"/>
      <c r="N94" s="27"/>
      <c r="O94" s="27"/>
      <c r="P94" s="28">
        <f t="shared" si="5"/>
        <v>102856.84913580246</v>
      </c>
      <c r="Q94" s="27">
        <v>0</v>
      </c>
      <c r="R94" s="27">
        <v>0</v>
      </c>
      <c r="S94" s="28">
        <f t="shared" si="7"/>
        <v>102856.84913580246</v>
      </c>
      <c r="T94" s="27"/>
      <c r="U94" s="27"/>
      <c r="V94" s="27"/>
      <c r="W94" s="28">
        <f t="shared" si="8"/>
        <v>0</v>
      </c>
      <c r="X94" s="27"/>
      <c r="Y94" s="29"/>
      <c r="Z94" s="29"/>
    </row>
    <row r="95" spans="1:26" s="7" customFormat="1" ht="24.95" customHeight="1" x14ac:dyDescent="0.25">
      <c r="A95" s="17">
        <v>94</v>
      </c>
      <c r="B95" s="2" t="s">
        <v>8</v>
      </c>
      <c r="C95" s="2" t="s">
        <v>9</v>
      </c>
      <c r="D95" s="2" t="s">
        <v>677</v>
      </c>
      <c r="E95" s="2" t="s">
        <v>678</v>
      </c>
      <c r="F95" s="2" t="s">
        <v>331</v>
      </c>
      <c r="G95" s="18" t="s">
        <v>679</v>
      </c>
      <c r="H95" s="6" t="s">
        <v>680</v>
      </c>
      <c r="I95" s="26">
        <v>13003.300000000001</v>
      </c>
      <c r="J95" s="26">
        <v>0</v>
      </c>
      <c r="K95" s="27"/>
      <c r="L95" s="27"/>
      <c r="M95" s="27"/>
      <c r="N95" s="27"/>
      <c r="O95" s="27"/>
      <c r="P95" s="28">
        <f t="shared" si="5"/>
        <v>13003.300000000001</v>
      </c>
      <c r="Q95" s="27">
        <f>P95*4%</f>
        <v>520.13200000000006</v>
      </c>
      <c r="R95" s="27">
        <v>2</v>
      </c>
      <c r="S95" s="28">
        <f t="shared" si="7"/>
        <v>12481.168000000001</v>
      </c>
      <c r="T95" s="27"/>
      <c r="U95" s="27"/>
      <c r="V95" s="27"/>
      <c r="W95" s="28">
        <f t="shared" si="8"/>
        <v>0</v>
      </c>
      <c r="X95" s="27"/>
      <c r="Y95" s="29"/>
      <c r="Z95" s="29"/>
    </row>
    <row r="96" spans="1:26" s="7" customFormat="1" ht="24.95" customHeight="1" x14ac:dyDescent="0.25">
      <c r="A96" s="17">
        <v>95</v>
      </c>
      <c r="B96" s="2" t="s">
        <v>8</v>
      </c>
      <c r="C96" s="2" t="s">
        <v>9</v>
      </c>
      <c r="D96" s="2" t="s">
        <v>449</v>
      </c>
      <c r="E96" s="2" t="s">
        <v>450</v>
      </c>
      <c r="F96" s="2" t="s">
        <v>451</v>
      </c>
      <c r="G96" s="18" t="s">
        <v>452</v>
      </c>
      <c r="H96" s="6" t="s">
        <v>627</v>
      </c>
      <c r="I96" s="26">
        <v>44091.31</v>
      </c>
      <c r="J96" s="26">
        <v>0</v>
      </c>
      <c r="K96" s="27"/>
      <c r="L96" s="27"/>
      <c r="M96" s="27"/>
      <c r="N96" s="27"/>
      <c r="O96" s="27"/>
      <c r="P96" s="28">
        <f t="shared" si="5"/>
        <v>44091.31</v>
      </c>
      <c r="Q96" s="27">
        <f t="shared" ref="Q96:Q144" si="9">P96*4%</f>
        <v>1763.6523999999999</v>
      </c>
      <c r="R96" s="27">
        <v>2</v>
      </c>
      <c r="S96" s="28">
        <f t="shared" si="7"/>
        <v>42325.657599999999</v>
      </c>
      <c r="T96" s="27"/>
      <c r="U96" s="27"/>
      <c r="V96" s="27"/>
      <c r="W96" s="28">
        <f t="shared" si="8"/>
        <v>0</v>
      </c>
      <c r="X96" s="27"/>
      <c r="Y96" s="29"/>
      <c r="Z96" s="29"/>
    </row>
    <row r="97" spans="1:26" s="7" customFormat="1" ht="24.95" customHeight="1" x14ac:dyDescent="0.25">
      <c r="A97" s="17">
        <v>96</v>
      </c>
      <c r="B97" s="2" t="s">
        <v>8</v>
      </c>
      <c r="C97" s="2" t="s">
        <v>9</v>
      </c>
      <c r="D97" s="2" t="s">
        <v>453</v>
      </c>
      <c r="E97" s="2" t="s">
        <v>454</v>
      </c>
      <c r="F97" s="2" t="s">
        <v>455</v>
      </c>
      <c r="G97" s="18" t="s">
        <v>456</v>
      </c>
      <c r="H97" s="6" t="s">
        <v>457</v>
      </c>
      <c r="I97" s="26">
        <v>55525.440000000002</v>
      </c>
      <c r="J97" s="26">
        <v>16106.898139534884</v>
      </c>
      <c r="K97" s="27">
        <v>2692.08</v>
      </c>
      <c r="L97" s="27">
        <v>3093.15</v>
      </c>
      <c r="M97" s="27"/>
      <c r="N97" s="27"/>
      <c r="O97" s="27"/>
      <c r="P97" s="28">
        <f t="shared" si="5"/>
        <v>77417.56813953488</v>
      </c>
      <c r="Q97" s="27">
        <f t="shared" si="9"/>
        <v>3096.7027255813955</v>
      </c>
      <c r="R97" s="27">
        <v>8</v>
      </c>
      <c r="S97" s="28">
        <f t="shared" si="7"/>
        <v>74312.865413953492</v>
      </c>
      <c r="T97" s="27">
        <v>350.9</v>
      </c>
      <c r="U97" s="27"/>
      <c r="V97" s="27">
        <v>125.21</v>
      </c>
      <c r="W97" s="28">
        <f t="shared" si="8"/>
        <v>476.10999999999996</v>
      </c>
      <c r="X97" s="27"/>
      <c r="Y97" s="29"/>
      <c r="Z97" s="29"/>
    </row>
    <row r="98" spans="1:26" s="7" customFormat="1" ht="24.95" customHeight="1" x14ac:dyDescent="0.25">
      <c r="A98" s="17">
        <v>97</v>
      </c>
      <c r="B98" s="2" t="s">
        <v>8</v>
      </c>
      <c r="C98" s="2" t="s">
        <v>9</v>
      </c>
      <c r="D98" s="2" t="s">
        <v>458</v>
      </c>
      <c r="E98" s="2" t="s">
        <v>459</v>
      </c>
      <c r="F98" s="2" t="s">
        <v>460</v>
      </c>
      <c r="G98" s="18" t="s">
        <v>461</v>
      </c>
      <c r="H98" s="6" t="s">
        <v>462</v>
      </c>
      <c r="I98" s="26">
        <v>78393.7</v>
      </c>
      <c r="J98" s="26">
        <v>21369.618108108109</v>
      </c>
      <c r="K98" s="27"/>
      <c r="L98" s="27"/>
      <c r="M98" s="27"/>
      <c r="N98" s="27"/>
      <c r="O98" s="27"/>
      <c r="P98" s="28">
        <f t="shared" si="5"/>
        <v>99763.318108108098</v>
      </c>
      <c r="Q98" s="27">
        <f t="shared" si="9"/>
        <v>3990.5327243243241</v>
      </c>
      <c r="R98" s="27">
        <v>4</v>
      </c>
      <c r="S98" s="28">
        <f t="shared" si="7"/>
        <v>95768.785383783776</v>
      </c>
      <c r="T98" s="27"/>
      <c r="U98" s="27"/>
      <c r="V98" s="27"/>
      <c r="W98" s="28">
        <f t="shared" si="8"/>
        <v>0</v>
      </c>
      <c r="X98" s="27"/>
      <c r="Y98" s="29"/>
      <c r="Z98" s="29"/>
    </row>
    <row r="99" spans="1:26" s="7" customFormat="1" ht="24.95" customHeight="1" x14ac:dyDescent="0.25">
      <c r="A99" s="17">
        <v>98</v>
      </c>
      <c r="B99" s="2" t="s">
        <v>8</v>
      </c>
      <c r="C99" s="2" t="s">
        <v>9</v>
      </c>
      <c r="D99" s="2" t="s">
        <v>463</v>
      </c>
      <c r="E99" s="2" t="s">
        <v>464</v>
      </c>
      <c r="F99" s="2" t="s">
        <v>465</v>
      </c>
      <c r="G99" s="18" t="s">
        <v>466</v>
      </c>
      <c r="H99" s="6" t="s">
        <v>467</v>
      </c>
      <c r="I99" s="26">
        <v>44091.31</v>
      </c>
      <c r="J99" s="26">
        <v>17446.44810810811</v>
      </c>
      <c r="K99" s="27"/>
      <c r="L99" s="27">
        <v>3866.44</v>
      </c>
      <c r="M99" s="27"/>
      <c r="N99" s="27"/>
      <c r="O99" s="27"/>
      <c r="P99" s="28">
        <f t="shared" si="5"/>
        <v>65404.19810810811</v>
      </c>
      <c r="Q99" s="27">
        <f t="shared" si="9"/>
        <v>2616.1679243243243</v>
      </c>
      <c r="R99" s="27">
        <v>6</v>
      </c>
      <c r="S99" s="28">
        <f t="shared" si="7"/>
        <v>62782.030183783783</v>
      </c>
      <c r="T99" s="27"/>
      <c r="U99" s="27"/>
      <c r="V99" s="27"/>
      <c r="W99" s="28">
        <f t="shared" si="8"/>
        <v>0</v>
      </c>
      <c r="X99" s="27"/>
      <c r="Y99" s="29"/>
      <c r="Z99" s="29"/>
    </row>
    <row r="100" spans="1:26" s="7" customFormat="1" ht="24.95" customHeight="1" x14ac:dyDescent="0.25">
      <c r="A100" s="17">
        <v>99</v>
      </c>
      <c r="B100" s="2" t="s">
        <v>8</v>
      </c>
      <c r="C100" s="2" t="s">
        <v>9</v>
      </c>
      <c r="D100" s="2" t="s">
        <v>468</v>
      </c>
      <c r="E100" s="2" t="s">
        <v>469</v>
      </c>
      <c r="F100" s="2" t="s">
        <v>465</v>
      </c>
      <c r="G100" s="18" t="s">
        <v>470</v>
      </c>
      <c r="H100" s="6" t="s">
        <v>471</v>
      </c>
      <c r="I100" s="26">
        <v>78393.7</v>
      </c>
      <c r="J100" s="26">
        <v>18188.85939759036</v>
      </c>
      <c r="K100" s="27"/>
      <c r="L100" s="27"/>
      <c r="M100" s="27"/>
      <c r="N100" s="27"/>
      <c r="O100" s="27"/>
      <c r="P100" s="28">
        <f t="shared" si="5"/>
        <v>96582.559397590361</v>
      </c>
      <c r="Q100" s="27">
        <f t="shared" si="9"/>
        <v>3863.3023759036146</v>
      </c>
      <c r="R100" s="27">
        <v>4</v>
      </c>
      <c r="S100" s="28">
        <f t="shared" si="7"/>
        <v>92715.257021686746</v>
      </c>
      <c r="T100" s="27"/>
      <c r="U100" s="27"/>
      <c r="V100" s="27"/>
      <c r="W100" s="28">
        <f t="shared" si="8"/>
        <v>0</v>
      </c>
      <c r="X100" s="27"/>
      <c r="Y100" s="29"/>
      <c r="Z100" s="29"/>
    </row>
    <row r="101" spans="1:26" s="7" customFormat="1" ht="24.95" customHeight="1" x14ac:dyDescent="0.25">
      <c r="A101" s="17">
        <v>100</v>
      </c>
      <c r="B101" s="2" t="s">
        <v>8</v>
      </c>
      <c r="C101" s="2" t="s">
        <v>9</v>
      </c>
      <c r="D101" s="2" t="s">
        <v>472</v>
      </c>
      <c r="E101" s="2" t="s">
        <v>297</v>
      </c>
      <c r="F101" s="2" t="s">
        <v>465</v>
      </c>
      <c r="G101" s="18" t="s">
        <v>473</v>
      </c>
      <c r="H101" s="6" t="s">
        <v>474</v>
      </c>
      <c r="I101" s="26">
        <v>55525.440000000002</v>
      </c>
      <c r="J101" s="26">
        <v>14950.420000000002</v>
      </c>
      <c r="K101" s="27"/>
      <c r="L101" s="27"/>
      <c r="M101" s="27"/>
      <c r="N101" s="27"/>
      <c r="O101" s="27"/>
      <c r="P101" s="28">
        <f t="shared" si="5"/>
        <v>70475.86</v>
      </c>
      <c r="Q101" s="27">
        <f t="shared" si="9"/>
        <v>2819.0344</v>
      </c>
      <c r="R101" s="27">
        <v>4</v>
      </c>
      <c r="S101" s="28">
        <f t="shared" si="7"/>
        <v>67652.825599999996</v>
      </c>
      <c r="T101" s="27"/>
      <c r="U101" s="27"/>
      <c r="V101" s="27"/>
      <c r="W101" s="28">
        <f t="shared" si="8"/>
        <v>0</v>
      </c>
      <c r="X101" s="27"/>
      <c r="Y101" s="29"/>
      <c r="Z101" s="29"/>
    </row>
    <row r="102" spans="1:26" s="7" customFormat="1" ht="24.95" customHeight="1" x14ac:dyDescent="0.25">
      <c r="A102" s="17">
        <v>101</v>
      </c>
      <c r="B102" s="2" t="s">
        <v>8</v>
      </c>
      <c r="C102" s="2" t="s">
        <v>9</v>
      </c>
      <c r="D102" s="2" t="s">
        <v>475</v>
      </c>
      <c r="E102" s="2" t="s">
        <v>476</v>
      </c>
      <c r="F102" s="2" t="s">
        <v>465</v>
      </c>
      <c r="G102" s="18" t="s">
        <v>473</v>
      </c>
      <c r="H102" s="6" t="s">
        <v>477</v>
      </c>
      <c r="I102" s="26">
        <v>32657.18</v>
      </c>
      <c r="J102" s="26">
        <v>0</v>
      </c>
      <c r="K102" s="27"/>
      <c r="L102" s="27">
        <v>3093.15</v>
      </c>
      <c r="M102" s="27"/>
      <c r="N102" s="27"/>
      <c r="O102" s="27"/>
      <c r="P102" s="28">
        <f t="shared" si="5"/>
        <v>35750.33</v>
      </c>
      <c r="Q102" s="27">
        <f t="shared" si="9"/>
        <v>1430.0132000000001</v>
      </c>
      <c r="R102" s="27">
        <v>4</v>
      </c>
      <c r="S102" s="28">
        <f t="shared" si="7"/>
        <v>34316.316800000001</v>
      </c>
      <c r="T102" s="27"/>
      <c r="U102" s="27"/>
      <c r="V102" s="27"/>
      <c r="W102" s="28">
        <f t="shared" si="8"/>
        <v>0</v>
      </c>
      <c r="X102" s="27"/>
      <c r="Y102" s="29"/>
      <c r="Z102" s="29"/>
    </row>
    <row r="103" spans="1:26" s="7" customFormat="1" ht="24.95" customHeight="1" x14ac:dyDescent="0.25">
      <c r="A103" s="17">
        <v>102</v>
      </c>
      <c r="B103" s="2" t="s">
        <v>8</v>
      </c>
      <c r="C103" s="2" t="s">
        <v>9</v>
      </c>
      <c r="D103" s="2" t="s">
        <v>478</v>
      </c>
      <c r="E103" s="2" t="s">
        <v>479</v>
      </c>
      <c r="F103" s="2" t="s">
        <v>465</v>
      </c>
      <c r="G103" s="18" t="s">
        <v>480</v>
      </c>
      <c r="H103" s="6" t="s">
        <v>481</v>
      </c>
      <c r="I103" s="26">
        <v>66959.569999999992</v>
      </c>
      <c r="J103" s="26">
        <v>19273.81985915493</v>
      </c>
      <c r="K103" s="27"/>
      <c r="L103" s="27">
        <v>7732.88</v>
      </c>
      <c r="M103" s="27"/>
      <c r="N103" s="27"/>
      <c r="O103" s="27"/>
      <c r="P103" s="28">
        <f t="shared" si="5"/>
        <v>93966.269859154927</v>
      </c>
      <c r="Q103" s="27">
        <f t="shared" si="9"/>
        <v>3758.6507943661973</v>
      </c>
      <c r="R103" s="27">
        <v>6</v>
      </c>
      <c r="S103" s="28">
        <f t="shared" si="7"/>
        <v>90201.619064788727</v>
      </c>
      <c r="T103" s="27"/>
      <c r="U103" s="27"/>
      <c r="V103" s="27"/>
      <c r="W103" s="28">
        <f t="shared" si="8"/>
        <v>0</v>
      </c>
      <c r="X103" s="27"/>
      <c r="Y103" s="29"/>
      <c r="Z103" s="29"/>
    </row>
    <row r="104" spans="1:26" s="7" customFormat="1" ht="24.95" customHeight="1" x14ac:dyDescent="0.25">
      <c r="A104" s="17">
        <v>103</v>
      </c>
      <c r="B104" s="2" t="s">
        <v>8</v>
      </c>
      <c r="C104" s="2" t="s">
        <v>9</v>
      </c>
      <c r="D104" s="2" t="s">
        <v>482</v>
      </c>
      <c r="E104" s="2" t="s">
        <v>11</v>
      </c>
      <c r="F104" s="2" t="s">
        <v>465</v>
      </c>
      <c r="G104" s="18" t="s">
        <v>483</v>
      </c>
      <c r="H104" s="6" t="s">
        <v>484</v>
      </c>
      <c r="I104" s="26">
        <v>55525.440000000002</v>
      </c>
      <c r="J104" s="26">
        <v>22755.200721649482</v>
      </c>
      <c r="K104" s="27"/>
      <c r="L104" s="27"/>
      <c r="M104" s="27"/>
      <c r="N104" s="27"/>
      <c r="O104" s="27"/>
      <c r="P104" s="28">
        <f t="shared" si="5"/>
        <v>78280.640721649484</v>
      </c>
      <c r="Q104" s="27">
        <f t="shared" si="9"/>
        <v>3131.2256288659796</v>
      </c>
      <c r="R104" s="27">
        <v>6</v>
      </c>
      <c r="S104" s="28">
        <f t="shared" si="7"/>
        <v>75143.4150927835</v>
      </c>
      <c r="T104" s="27"/>
      <c r="U104" s="27"/>
      <c r="V104" s="27"/>
      <c r="W104" s="28">
        <f t="shared" si="8"/>
        <v>0</v>
      </c>
      <c r="X104" s="27"/>
      <c r="Y104" s="29"/>
      <c r="Z104" s="29"/>
    </row>
    <row r="105" spans="1:26" s="7" customFormat="1" ht="24.95" customHeight="1" x14ac:dyDescent="0.25">
      <c r="A105" s="17">
        <v>104</v>
      </c>
      <c r="B105" s="2" t="s">
        <v>8</v>
      </c>
      <c r="C105" s="2" t="s">
        <v>9</v>
      </c>
      <c r="D105" s="2" t="s">
        <v>485</v>
      </c>
      <c r="E105" s="2" t="s">
        <v>486</v>
      </c>
      <c r="F105" s="2" t="s">
        <v>465</v>
      </c>
      <c r="G105" s="18" t="s">
        <v>487</v>
      </c>
      <c r="H105" s="6" t="s">
        <v>616</v>
      </c>
      <c r="I105" s="26">
        <v>66959.569999999992</v>
      </c>
      <c r="J105" s="26">
        <v>13269.301832061068</v>
      </c>
      <c r="K105" s="27"/>
      <c r="L105" s="27"/>
      <c r="M105" s="27"/>
      <c r="N105" s="27"/>
      <c r="O105" s="27"/>
      <c r="P105" s="28">
        <f t="shared" si="5"/>
        <v>80228.871832061064</v>
      </c>
      <c r="Q105" s="27">
        <f t="shared" si="9"/>
        <v>3209.1548732824426</v>
      </c>
      <c r="R105" s="27">
        <v>4</v>
      </c>
      <c r="S105" s="28">
        <f t="shared" si="7"/>
        <v>77015.716958778619</v>
      </c>
      <c r="T105" s="27">
        <v>425.07</v>
      </c>
      <c r="U105" s="27"/>
      <c r="V105" s="27">
        <v>173.24</v>
      </c>
      <c r="W105" s="28">
        <f t="shared" si="8"/>
        <v>598.30999999999995</v>
      </c>
      <c r="X105" s="27"/>
      <c r="Y105" s="29"/>
      <c r="Z105" s="29"/>
    </row>
    <row r="106" spans="1:26" s="7" customFormat="1" ht="24.95" customHeight="1" x14ac:dyDescent="0.25">
      <c r="A106" s="17">
        <v>105</v>
      </c>
      <c r="B106" s="2" t="s">
        <v>8</v>
      </c>
      <c r="C106" s="2" t="s">
        <v>9</v>
      </c>
      <c r="D106" s="2" t="s">
        <v>488</v>
      </c>
      <c r="E106" s="2" t="s">
        <v>489</v>
      </c>
      <c r="F106" s="2" t="s">
        <v>465</v>
      </c>
      <c r="G106" s="18" t="s">
        <v>490</v>
      </c>
      <c r="H106" s="6" t="s">
        <v>491</v>
      </c>
      <c r="I106" s="26">
        <v>44091.31</v>
      </c>
      <c r="J106" s="26">
        <v>26778.129718309858</v>
      </c>
      <c r="K106" s="27"/>
      <c r="L106" s="27"/>
      <c r="M106" s="27"/>
      <c r="N106" s="27"/>
      <c r="O106" s="27"/>
      <c r="P106" s="28">
        <f t="shared" si="5"/>
        <v>70869.439718309848</v>
      </c>
      <c r="Q106" s="27">
        <f t="shared" si="9"/>
        <v>2834.7775887323942</v>
      </c>
      <c r="R106" s="27">
        <v>4</v>
      </c>
      <c r="S106" s="28">
        <f t="shared" si="7"/>
        <v>68030.662129577453</v>
      </c>
      <c r="T106" s="27"/>
      <c r="U106" s="27"/>
      <c r="V106" s="27"/>
      <c r="W106" s="28">
        <f t="shared" si="8"/>
        <v>0</v>
      </c>
      <c r="X106" s="27"/>
      <c r="Y106" s="29"/>
      <c r="Z106" s="29"/>
    </row>
    <row r="107" spans="1:26" s="7" customFormat="1" ht="24.95" customHeight="1" x14ac:dyDescent="0.25">
      <c r="A107" s="17">
        <v>106</v>
      </c>
      <c r="B107" s="2" t="s">
        <v>8</v>
      </c>
      <c r="C107" s="2" t="s">
        <v>9</v>
      </c>
      <c r="D107" s="2" t="s">
        <v>512</v>
      </c>
      <c r="E107" s="2" t="s">
        <v>513</v>
      </c>
      <c r="F107" s="2" t="s">
        <v>514</v>
      </c>
      <c r="G107" s="18" t="s">
        <v>515</v>
      </c>
      <c r="H107" s="6" t="s">
        <v>516</v>
      </c>
      <c r="I107" s="26">
        <v>66959.569999999992</v>
      </c>
      <c r="J107" s="26">
        <v>7094.6342857142863</v>
      </c>
      <c r="K107" s="27"/>
      <c r="L107" s="27"/>
      <c r="M107" s="27"/>
      <c r="N107" s="27"/>
      <c r="O107" s="27"/>
      <c r="P107" s="28">
        <f t="shared" si="5"/>
        <v>74054.204285714281</v>
      </c>
      <c r="Q107" s="27">
        <f t="shared" si="9"/>
        <v>2962.1681714285714</v>
      </c>
      <c r="R107" s="27">
        <v>4</v>
      </c>
      <c r="S107" s="28">
        <f t="shared" si="7"/>
        <v>71088.036114285715</v>
      </c>
      <c r="T107" s="27"/>
      <c r="U107" s="27"/>
      <c r="V107" s="27"/>
      <c r="W107" s="28">
        <f t="shared" si="8"/>
        <v>0</v>
      </c>
      <c r="X107" s="27"/>
      <c r="Y107" s="29"/>
      <c r="Z107" s="29"/>
    </row>
    <row r="108" spans="1:26" s="7" customFormat="1" ht="24.95" customHeight="1" x14ac:dyDescent="0.25">
      <c r="A108" s="17">
        <v>107</v>
      </c>
      <c r="B108" s="2" t="s">
        <v>8</v>
      </c>
      <c r="C108" s="2" t="s">
        <v>9</v>
      </c>
      <c r="D108" s="2" t="s">
        <v>517</v>
      </c>
      <c r="E108" s="2" t="s">
        <v>518</v>
      </c>
      <c r="F108" s="2" t="s">
        <v>514</v>
      </c>
      <c r="G108" s="18" t="s">
        <v>519</v>
      </c>
      <c r="H108" s="6" t="s">
        <v>520</v>
      </c>
      <c r="I108" s="26">
        <v>78393.7</v>
      </c>
      <c r="J108" s="26">
        <v>20030.068139534884</v>
      </c>
      <c r="K108" s="31"/>
      <c r="L108" s="27"/>
      <c r="M108" s="27"/>
      <c r="N108" s="27"/>
      <c r="O108" s="27"/>
      <c r="P108" s="28">
        <f t="shared" si="5"/>
        <v>98423.768139534877</v>
      </c>
      <c r="Q108" s="27">
        <f t="shared" si="9"/>
        <v>3936.9507255813951</v>
      </c>
      <c r="R108" s="27">
        <v>4</v>
      </c>
      <c r="S108" s="28">
        <f t="shared" si="7"/>
        <v>94482.817413953482</v>
      </c>
      <c r="T108" s="27"/>
      <c r="U108" s="27"/>
      <c r="V108" s="27"/>
      <c r="W108" s="28">
        <f t="shared" si="8"/>
        <v>0</v>
      </c>
      <c r="X108" s="27"/>
      <c r="Y108" s="29"/>
      <c r="Z108" s="29"/>
    </row>
    <row r="109" spans="1:26" s="7" customFormat="1" ht="24.95" customHeight="1" x14ac:dyDescent="0.25">
      <c r="A109" s="17">
        <v>108</v>
      </c>
      <c r="B109" s="2" t="s">
        <v>8</v>
      </c>
      <c r="C109" s="2" t="s">
        <v>9</v>
      </c>
      <c r="D109" s="2" t="s">
        <v>527</v>
      </c>
      <c r="E109" s="2" t="s">
        <v>528</v>
      </c>
      <c r="F109" s="2" t="s">
        <v>529</v>
      </c>
      <c r="G109" s="18" t="s">
        <v>530</v>
      </c>
      <c r="H109" s="6" t="s">
        <v>531</v>
      </c>
      <c r="I109" s="26">
        <v>47956.25</v>
      </c>
      <c r="J109" s="26">
        <v>8788.9782191780832</v>
      </c>
      <c r="K109" s="27"/>
      <c r="L109" s="27"/>
      <c r="M109" s="27"/>
      <c r="N109" s="27"/>
      <c r="O109" s="27"/>
      <c r="P109" s="28">
        <f t="shared" si="5"/>
        <v>56745.228219178083</v>
      </c>
      <c r="Q109" s="27">
        <f t="shared" si="9"/>
        <v>2269.8091287671232</v>
      </c>
      <c r="R109" s="27">
        <v>4</v>
      </c>
      <c r="S109" s="28">
        <f t="shared" si="7"/>
        <v>54471.419090410956</v>
      </c>
      <c r="T109" s="27"/>
      <c r="U109" s="27"/>
      <c r="V109" s="27"/>
      <c r="W109" s="28">
        <f t="shared" si="8"/>
        <v>0</v>
      </c>
      <c r="X109" s="27"/>
      <c r="Y109" s="29"/>
      <c r="Z109" s="29"/>
    </row>
    <row r="110" spans="1:26" s="7" customFormat="1" ht="24.95" customHeight="1" x14ac:dyDescent="0.25">
      <c r="A110" s="17">
        <v>109</v>
      </c>
      <c r="B110" s="2" t="s">
        <v>8</v>
      </c>
      <c r="C110" s="2" t="s">
        <v>9</v>
      </c>
      <c r="D110" s="2" t="s">
        <v>532</v>
      </c>
      <c r="E110" s="2" t="s">
        <v>11</v>
      </c>
      <c r="F110" s="2" t="s">
        <v>533</v>
      </c>
      <c r="G110" s="18" t="s">
        <v>534</v>
      </c>
      <c r="H110" s="6" t="s">
        <v>619</v>
      </c>
      <c r="I110" s="26">
        <v>44091.31</v>
      </c>
      <c r="J110" s="26">
        <v>0</v>
      </c>
      <c r="K110" s="31"/>
      <c r="L110" s="27"/>
      <c r="M110" s="27"/>
      <c r="N110" s="27"/>
      <c r="O110" s="27"/>
      <c r="P110" s="28">
        <f t="shared" si="5"/>
        <v>44091.31</v>
      </c>
      <c r="Q110" s="27">
        <f t="shared" si="9"/>
        <v>1763.6523999999999</v>
      </c>
      <c r="R110" s="27">
        <v>2</v>
      </c>
      <c r="S110" s="28">
        <f t="shared" si="7"/>
        <v>42325.657599999999</v>
      </c>
      <c r="T110" s="27"/>
      <c r="U110" s="27"/>
      <c r="V110" s="27"/>
      <c r="W110" s="28">
        <f t="shared" si="8"/>
        <v>0</v>
      </c>
      <c r="X110" s="27"/>
      <c r="Y110" s="29"/>
      <c r="Z110" s="29"/>
    </row>
    <row r="111" spans="1:26" s="7" customFormat="1" ht="24.95" customHeight="1" x14ac:dyDescent="0.25">
      <c r="A111" s="17">
        <v>110</v>
      </c>
      <c r="B111" s="2" t="s">
        <v>8</v>
      </c>
      <c r="C111" s="2" t="s">
        <v>9</v>
      </c>
      <c r="D111" s="2" t="s">
        <v>539</v>
      </c>
      <c r="E111" s="2" t="s">
        <v>540</v>
      </c>
      <c r="F111" s="2" t="s">
        <v>541</v>
      </c>
      <c r="G111" s="18" t="s">
        <v>542</v>
      </c>
      <c r="H111" s="6" t="s">
        <v>543</v>
      </c>
      <c r="I111" s="26">
        <v>44091.31</v>
      </c>
      <c r="J111" s="26">
        <v>10154.819122807017</v>
      </c>
      <c r="K111" s="27"/>
      <c r="L111" s="27">
        <v>3093.15</v>
      </c>
      <c r="M111" s="27"/>
      <c r="N111" s="27"/>
      <c r="O111" s="27"/>
      <c r="P111" s="28">
        <f t="shared" si="5"/>
        <v>57339.27912280702</v>
      </c>
      <c r="Q111" s="27">
        <f t="shared" si="9"/>
        <v>2293.5711649122809</v>
      </c>
      <c r="R111" s="27">
        <v>6</v>
      </c>
      <c r="S111" s="28">
        <f t="shared" si="7"/>
        <v>55039.707957894738</v>
      </c>
      <c r="T111" s="27"/>
      <c r="U111" s="27"/>
      <c r="V111" s="27"/>
      <c r="W111" s="28">
        <f t="shared" si="8"/>
        <v>0</v>
      </c>
      <c r="X111" s="27"/>
      <c r="Y111" s="29"/>
      <c r="Z111" s="29"/>
    </row>
    <row r="112" spans="1:26" s="7" customFormat="1" ht="24.95" customHeight="1" x14ac:dyDescent="0.25">
      <c r="A112" s="17">
        <v>111</v>
      </c>
      <c r="B112" s="2" t="s">
        <v>8</v>
      </c>
      <c r="C112" s="2" t="s">
        <v>9</v>
      </c>
      <c r="D112" s="2" t="s">
        <v>535</v>
      </c>
      <c r="E112" s="2" t="s">
        <v>297</v>
      </c>
      <c r="F112" s="2" t="s">
        <v>536</v>
      </c>
      <c r="G112" s="18" t="s">
        <v>537</v>
      </c>
      <c r="H112" s="6" t="s">
        <v>538</v>
      </c>
      <c r="I112" s="26">
        <v>78397.17</v>
      </c>
      <c r="J112" s="26">
        <v>13816.15512605042</v>
      </c>
      <c r="K112" s="27"/>
      <c r="L112" s="27">
        <v>7732.88</v>
      </c>
      <c r="M112" s="27"/>
      <c r="N112" s="27"/>
      <c r="O112" s="27"/>
      <c r="P112" s="28">
        <f t="shared" si="5"/>
        <v>99946.205126050423</v>
      </c>
      <c r="Q112" s="27">
        <f t="shared" si="9"/>
        <v>3997.8482050420171</v>
      </c>
      <c r="R112" s="27">
        <v>8</v>
      </c>
      <c r="S112" s="28">
        <f t="shared" si="7"/>
        <v>95940.35692100841</v>
      </c>
      <c r="T112" s="27"/>
      <c r="U112" s="27"/>
      <c r="V112" s="27"/>
      <c r="W112" s="28">
        <f t="shared" si="8"/>
        <v>0</v>
      </c>
      <c r="X112" s="27"/>
      <c r="Y112" s="29"/>
      <c r="Z112" s="29"/>
    </row>
    <row r="113" spans="1:26" s="7" customFormat="1" ht="24.95" customHeight="1" x14ac:dyDescent="0.25">
      <c r="A113" s="17">
        <v>112</v>
      </c>
      <c r="B113" s="2" t="s">
        <v>8</v>
      </c>
      <c r="C113" s="2" t="s">
        <v>9</v>
      </c>
      <c r="D113" s="2" t="s">
        <v>544</v>
      </c>
      <c r="E113" s="2" t="s">
        <v>545</v>
      </c>
      <c r="F113" s="2" t="s">
        <v>536</v>
      </c>
      <c r="G113" s="18" t="s">
        <v>546</v>
      </c>
      <c r="H113" s="6" t="s">
        <v>547</v>
      </c>
      <c r="I113" s="26">
        <v>32657.18</v>
      </c>
      <c r="J113" s="26">
        <v>15763.303333333333</v>
      </c>
      <c r="K113" s="27"/>
      <c r="L113" s="27">
        <v>3093.15</v>
      </c>
      <c r="M113" s="27"/>
      <c r="N113" s="27"/>
      <c r="O113" s="27"/>
      <c r="P113" s="28">
        <f t="shared" si="5"/>
        <v>51513.633333333339</v>
      </c>
      <c r="Q113" s="27">
        <f t="shared" si="9"/>
        <v>2060.5453333333335</v>
      </c>
      <c r="R113" s="27">
        <v>6</v>
      </c>
      <c r="S113" s="28">
        <f t="shared" si="7"/>
        <v>49447.088000000003</v>
      </c>
      <c r="T113" s="27"/>
      <c r="U113" s="27"/>
      <c r="V113" s="27"/>
      <c r="W113" s="28">
        <f t="shared" si="8"/>
        <v>0</v>
      </c>
      <c r="X113" s="27"/>
      <c r="Y113" s="29"/>
      <c r="Z113" s="29"/>
    </row>
    <row r="114" spans="1:26" s="7" customFormat="1" ht="24.95" customHeight="1" x14ac:dyDescent="0.25">
      <c r="A114" s="17">
        <v>113</v>
      </c>
      <c r="B114" s="2" t="s">
        <v>8</v>
      </c>
      <c r="C114" s="2" t="s">
        <v>9</v>
      </c>
      <c r="D114" s="2" t="s">
        <v>548</v>
      </c>
      <c r="E114" s="2" t="s">
        <v>549</v>
      </c>
      <c r="F114" s="2" t="s">
        <v>550</v>
      </c>
      <c r="G114" s="18" t="s">
        <v>551</v>
      </c>
      <c r="H114" s="6" t="s">
        <v>620</v>
      </c>
      <c r="I114" s="26">
        <v>44091.31</v>
      </c>
      <c r="J114" s="26">
        <v>8363.2200000000012</v>
      </c>
      <c r="K114" s="27">
        <v>7657.28</v>
      </c>
      <c r="L114" s="27"/>
      <c r="M114" s="27"/>
      <c r="N114" s="27"/>
      <c r="O114" s="27"/>
      <c r="P114" s="28">
        <f t="shared" si="5"/>
        <v>60111.81</v>
      </c>
      <c r="Q114" s="27">
        <f t="shared" si="9"/>
        <v>2404.4724000000001</v>
      </c>
      <c r="R114" s="27">
        <v>6</v>
      </c>
      <c r="S114" s="28">
        <f t="shared" si="7"/>
        <v>57701.337599999999</v>
      </c>
      <c r="T114" s="27"/>
      <c r="U114" s="27"/>
      <c r="V114" s="27"/>
      <c r="W114" s="28">
        <f t="shared" si="8"/>
        <v>0</v>
      </c>
      <c r="X114" s="27"/>
      <c r="Y114" s="29"/>
      <c r="Z114" s="29"/>
    </row>
    <row r="115" spans="1:26" s="7" customFormat="1" ht="24.95" customHeight="1" x14ac:dyDescent="0.25">
      <c r="A115" s="17">
        <v>114</v>
      </c>
      <c r="B115" s="2" t="s">
        <v>8</v>
      </c>
      <c r="C115" s="2" t="s">
        <v>9</v>
      </c>
      <c r="D115" s="2" t="s">
        <v>552</v>
      </c>
      <c r="E115" s="2" t="s">
        <v>553</v>
      </c>
      <c r="F115" s="2" t="s">
        <v>550</v>
      </c>
      <c r="G115" s="18" t="s">
        <v>554</v>
      </c>
      <c r="H115" s="6" t="s">
        <v>621</v>
      </c>
      <c r="I115" s="26">
        <v>55525.440000000002</v>
      </c>
      <c r="J115" s="26">
        <v>23479.53197802198</v>
      </c>
      <c r="K115" s="27"/>
      <c r="L115" s="27"/>
      <c r="M115" s="27"/>
      <c r="N115" s="27"/>
      <c r="O115" s="27"/>
      <c r="P115" s="28">
        <f t="shared" si="5"/>
        <v>79004.971978021989</v>
      </c>
      <c r="Q115" s="27">
        <f t="shared" si="9"/>
        <v>3160.1988791208796</v>
      </c>
      <c r="R115" s="27">
        <v>4</v>
      </c>
      <c r="S115" s="28">
        <f t="shared" si="7"/>
        <v>75840.773098901103</v>
      </c>
      <c r="T115" s="27"/>
      <c r="U115" s="27"/>
      <c r="V115" s="27"/>
      <c r="W115" s="28">
        <f t="shared" si="8"/>
        <v>0</v>
      </c>
      <c r="X115" s="27"/>
      <c r="Y115" s="29"/>
      <c r="Z115" s="29"/>
    </row>
    <row r="116" spans="1:26" s="7" customFormat="1" ht="24.95" customHeight="1" x14ac:dyDescent="0.25">
      <c r="A116" s="17">
        <v>115</v>
      </c>
      <c r="B116" s="2" t="s">
        <v>8</v>
      </c>
      <c r="C116" s="2" t="s">
        <v>9</v>
      </c>
      <c r="D116" s="2" t="s">
        <v>555</v>
      </c>
      <c r="E116" s="2" t="s">
        <v>556</v>
      </c>
      <c r="F116" s="2" t="s">
        <v>557</v>
      </c>
      <c r="G116" s="18" t="s">
        <v>558</v>
      </c>
      <c r="H116" s="6" t="s">
        <v>559</v>
      </c>
      <c r="I116" s="32">
        <v>78393.7</v>
      </c>
      <c r="J116" s="26">
        <v>7306.0652380952379</v>
      </c>
      <c r="K116" s="27"/>
      <c r="L116" s="27"/>
      <c r="M116" s="27"/>
      <c r="N116" s="27"/>
      <c r="O116" s="27"/>
      <c r="P116" s="28">
        <f t="shared" si="5"/>
        <v>85699.765238095235</v>
      </c>
      <c r="Q116" s="27">
        <f t="shared" si="9"/>
        <v>3427.9906095238093</v>
      </c>
      <c r="R116" s="27">
        <v>4</v>
      </c>
      <c r="S116" s="28">
        <f t="shared" si="7"/>
        <v>82267.774628571424</v>
      </c>
      <c r="T116" s="26"/>
      <c r="U116" s="33"/>
      <c r="V116" s="26"/>
      <c r="W116" s="28">
        <f t="shared" si="8"/>
        <v>0</v>
      </c>
      <c r="X116" s="27"/>
      <c r="Y116" s="29"/>
      <c r="Z116" s="29"/>
    </row>
    <row r="117" spans="1:26" s="7" customFormat="1" ht="24.95" customHeight="1" x14ac:dyDescent="0.25">
      <c r="A117" s="17">
        <v>116</v>
      </c>
      <c r="B117" s="2" t="s">
        <v>8</v>
      </c>
      <c r="C117" s="2" t="s">
        <v>9</v>
      </c>
      <c r="D117" s="2" t="s">
        <v>560</v>
      </c>
      <c r="E117" s="2" t="s">
        <v>561</v>
      </c>
      <c r="F117" s="2" t="s">
        <v>622</v>
      </c>
      <c r="G117" s="18" t="s">
        <v>562</v>
      </c>
      <c r="H117" s="6" t="s">
        <v>623</v>
      </c>
      <c r="I117" s="26">
        <v>55525.440000000002</v>
      </c>
      <c r="J117" s="26">
        <v>9071.0540579710141</v>
      </c>
      <c r="K117" s="27"/>
      <c r="L117" s="27"/>
      <c r="M117" s="27"/>
      <c r="N117" s="27"/>
      <c r="O117" s="27"/>
      <c r="P117" s="28">
        <f t="shared" si="5"/>
        <v>64596.494057971016</v>
      </c>
      <c r="Q117" s="27">
        <f t="shared" si="9"/>
        <v>2583.8597623188407</v>
      </c>
      <c r="R117" s="27">
        <v>4</v>
      </c>
      <c r="S117" s="28">
        <f t="shared" si="7"/>
        <v>62008.634295652177</v>
      </c>
      <c r="T117" s="27"/>
      <c r="U117" s="27"/>
      <c r="V117" s="27"/>
      <c r="W117" s="28">
        <f t="shared" si="8"/>
        <v>0</v>
      </c>
      <c r="X117" s="27"/>
      <c r="Y117" s="29"/>
      <c r="Z117" s="29"/>
    </row>
    <row r="118" spans="1:26" s="7" customFormat="1" ht="24.95" customHeight="1" x14ac:dyDescent="0.25">
      <c r="A118" s="17">
        <v>117</v>
      </c>
      <c r="B118" s="2" t="s">
        <v>8</v>
      </c>
      <c r="C118" s="2" t="s">
        <v>9</v>
      </c>
      <c r="D118" s="2" t="s">
        <v>563</v>
      </c>
      <c r="E118" s="2" t="s">
        <v>564</v>
      </c>
      <c r="F118" s="2" t="s">
        <v>565</v>
      </c>
      <c r="G118" s="18" t="s">
        <v>566</v>
      </c>
      <c r="H118" s="6" t="s">
        <v>624</v>
      </c>
      <c r="I118" s="26">
        <v>55525.440000000002</v>
      </c>
      <c r="J118" s="26">
        <v>14485.667102803738</v>
      </c>
      <c r="K118" s="27"/>
      <c r="L118" s="27"/>
      <c r="M118" s="27"/>
      <c r="N118" s="27"/>
      <c r="O118" s="27"/>
      <c r="P118" s="28">
        <f t="shared" si="5"/>
        <v>70011.10710280374</v>
      </c>
      <c r="Q118" s="27">
        <f t="shared" si="9"/>
        <v>2800.4442841121495</v>
      </c>
      <c r="R118" s="27">
        <v>4</v>
      </c>
      <c r="S118" s="28">
        <f t="shared" si="7"/>
        <v>67206.662818691591</v>
      </c>
      <c r="T118" s="27"/>
      <c r="U118" s="27"/>
      <c r="V118" s="27"/>
      <c r="W118" s="28">
        <f t="shared" si="8"/>
        <v>0</v>
      </c>
      <c r="X118" s="27"/>
      <c r="Y118" s="29"/>
      <c r="Z118" s="29"/>
    </row>
    <row r="119" spans="1:26" s="7" customFormat="1" ht="30.75" customHeight="1" x14ac:dyDescent="0.25">
      <c r="A119" s="17">
        <v>118</v>
      </c>
      <c r="B119" s="2" t="s">
        <v>8</v>
      </c>
      <c r="C119" s="2" t="s">
        <v>9</v>
      </c>
      <c r="D119" s="2" t="s">
        <v>567</v>
      </c>
      <c r="E119" s="2" t="s">
        <v>568</v>
      </c>
      <c r="F119" s="2" t="s">
        <v>569</v>
      </c>
      <c r="G119" s="18" t="s">
        <v>570</v>
      </c>
      <c r="H119" s="6" t="s">
        <v>625</v>
      </c>
      <c r="I119" s="26">
        <v>44091.31</v>
      </c>
      <c r="J119" s="26">
        <v>0</v>
      </c>
      <c r="K119" s="30">
        <v>16877.87</v>
      </c>
      <c r="L119" s="27">
        <v>7732.88</v>
      </c>
      <c r="M119" s="27"/>
      <c r="N119" s="27"/>
      <c r="O119" s="27"/>
      <c r="P119" s="28">
        <f t="shared" si="5"/>
        <v>68702.06</v>
      </c>
      <c r="Q119" s="27">
        <f t="shared" si="9"/>
        <v>2748.0823999999998</v>
      </c>
      <c r="R119" s="27">
        <v>8</v>
      </c>
      <c r="S119" s="28">
        <f t="shared" si="7"/>
        <v>65945.977599999998</v>
      </c>
      <c r="T119" s="27">
        <v>350.9</v>
      </c>
      <c r="U119" s="27"/>
      <c r="V119" s="27">
        <v>119.49</v>
      </c>
      <c r="W119" s="28">
        <f t="shared" si="8"/>
        <v>470.39</v>
      </c>
      <c r="X119" s="27"/>
      <c r="Y119" s="29"/>
      <c r="Z119" s="29"/>
    </row>
    <row r="120" spans="1:26" s="7" customFormat="1" ht="24.95" customHeight="1" x14ac:dyDescent="0.25">
      <c r="A120" s="17">
        <v>119</v>
      </c>
      <c r="B120" s="2" t="s">
        <v>8</v>
      </c>
      <c r="C120" s="2" t="s">
        <v>9</v>
      </c>
      <c r="D120" s="2" t="s">
        <v>571</v>
      </c>
      <c r="E120" s="2" t="s">
        <v>11</v>
      </c>
      <c r="F120" s="2" t="s">
        <v>569</v>
      </c>
      <c r="G120" s="18" t="s">
        <v>572</v>
      </c>
      <c r="H120" s="6" t="s">
        <v>573</v>
      </c>
      <c r="I120" s="26">
        <v>32657.18</v>
      </c>
      <c r="J120" s="26">
        <v>0</v>
      </c>
      <c r="K120" s="27"/>
      <c r="L120" s="27"/>
      <c r="M120" s="27"/>
      <c r="N120" s="27"/>
      <c r="O120" s="27"/>
      <c r="P120" s="28">
        <f t="shared" si="5"/>
        <v>32657.18</v>
      </c>
      <c r="Q120" s="27">
        <f t="shared" si="9"/>
        <v>1306.2872</v>
      </c>
      <c r="R120" s="27">
        <v>2</v>
      </c>
      <c r="S120" s="28">
        <f t="shared" si="7"/>
        <v>31348.892800000001</v>
      </c>
      <c r="T120" s="27"/>
      <c r="U120" s="27"/>
      <c r="V120" s="27"/>
      <c r="W120" s="28">
        <f t="shared" si="8"/>
        <v>0</v>
      </c>
      <c r="X120" s="27"/>
      <c r="Y120" s="29"/>
      <c r="Z120" s="29"/>
    </row>
    <row r="121" spans="1:26" s="7" customFormat="1" ht="24.95" customHeight="1" x14ac:dyDescent="0.25">
      <c r="A121" s="17">
        <v>120</v>
      </c>
      <c r="B121" s="2" t="s">
        <v>8</v>
      </c>
      <c r="C121" s="2" t="s">
        <v>9</v>
      </c>
      <c r="D121" s="2" t="s">
        <v>574</v>
      </c>
      <c r="E121" s="2" t="s">
        <v>575</v>
      </c>
      <c r="F121" s="2" t="s">
        <v>569</v>
      </c>
      <c r="G121" s="18" t="s">
        <v>576</v>
      </c>
      <c r="H121" s="6" t="s">
        <v>577</v>
      </c>
      <c r="I121" s="26">
        <v>21223.050000000003</v>
      </c>
      <c r="J121" s="26">
        <v>18723.336666666666</v>
      </c>
      <c r="K121" s="31"/>
      <c r="L121" s="27"/>
      <c r="M121" s="27"/>
      <c r="N121" s="27"/>
      <c r="O121" s="27"/>
      <c r="P121" s="28">
        <f t="shared" si="5"/>
        <v>39946.386666666673</v>
      </c>
      <c r="Q121" s="27">
        <f t="shared" si="9"/>
        <v>1597.8554666666669</v>
      </c>
      <c r="R121" s="27">
        <v>4</v>
      </c>
      <c r="S121" s="28">
        <f t="shared" si="7"/>
        <v>38344.531200000005</v>
      </c>
      <c r="T121" s="27"/>
      <c r="U121" s="27"/>
      <c r="V121" s="27"/>
      <c r="W121" s="28">
        <f t="shared" si="8"/>
        <v>0</v>
      </c>
      <c r="X121" s="27"/>
      <c r="Y121" s="29"/>
      <c r="Z121" s="29"/>
    </row>
    <row r="122" spans="1:26" s="7" customFormat="1" ht="24.95" customHeight="1" x14ac:dyDescent="0.25">
      <c r="A122" s="17">
        <v>121</v>
      </c>
      <c r="B122" s="2" t="s">
        <v>8</v>
      </c>
      <c r="C122" s="2" t="s">
        <v>26</v>
      </c>
      <c r="D122" s="2" t="s">
        <v>27</v>
      </c>
      <c r="E122" s="2" t="s">
        <v>28</v>
      </c>
      <c r="F122" s="2" t="s">
        <v>22</v>
      </c>
      <c r="G122" s="18" t="s">
        <v>29</v>
      </c>
      <c r="H122" s="6" t="s">
        <v>580</v>
      </c>
      <c r="I122" s="26">
        <v>247822.18</v>
      </c>
      <c r="J122" s="26">
        <v>37610.875714285714</v>
      </c>
      <c r="K122" s="27"/>
      <c r="L122" s="27"/>
      <c r="M122" s="27"/>
      <c r="N122" s="27"/>
      <c r="O122" s="27"/>
      <c r="P122" s="28">
        <f t="shared" si="5"/>
        <v>285433.0557142857</v>
      </c>
      <c r="Q122" s="27">
        <f t="shared" si="9"/>
        <v>11417.322228571427</v>
      </c>
      <c r="R122" s="27">
        <v>4</v>
      </c>
      <c r="S122" s="28">
        <f t="shared" si="7"/>
        <v>274011.7334857143</v>
      </c>
      <c r="T122" s="27"/>
      <c r="U122" s="27"/>
      <c r="V122" s="27"/>
      <c r="W122" s="28">
        <f t="shared" si="8"/>
        <v>0</v>
      </c>
      <c r="X122" s="27"/>
      <c r="Y122" s="29"/>
      <c r="Z122" s="29"/>
    </row>
    <row r="123" spans="1:26" s="7" customFormat="1" ht="24.95" customHeight="1" x14ac:dyDescent="0.25">
      <c r="A123" s="17">
        <v>122</v>
      </c>
      <c r="B123" s="2" t="s">
        <v>8</v>
      </c>
      <c r="C123" s="2" t="s">
        <v>26</v>
      </c>
      <c r="D123" s="2" t="s">
        <v>65</v>
      </c>
      <c r="E123" s="2" t="s">
        <v>66</v>
      </c>
      <c r="F123" s="2" t="s">
        <v>43</v>
      </c>
      <c r="G123" s="18" t="s">
        <v>63</v>
      </c>
      <c r="H123" s="6" t="s">
        <v>64</v>
      </c>
      <c r="I123" s="26">
        <v>113820.59</v>
      </c>
      <c r="J123" s="26">
        <v>15403.871914893618</v>
      </c>
      <c r="K123" s="27"/>
      <c r="L123" s="27"/>
      <c r="M123" s="27"/>
      <c r="N123" s="27"/>
      <c r="O123" s="27"/>
      <c r="P123" s="28">
        <f t="shared" si="5"/>
        <v>129224.46191489362</v>
      </c>
      <c r="Q123" s="27">
        <f t="shared" si="9"/>
        <v>5168.9784765957447</v>
      </c>
      <c r="R123" s="27">
        <v>4</v>
      </c>
      <c r="S123" s="28">
        <f t="shared" si="7"/>
        <v>124051.48343829787</v>
      </c>
      <c r="T123" s="27"/>
      <c r="U123" s="27"/>
      <c r="V123" s="27"/>
      <c r="W123" s="28">
        <f t="shared" si="8"/>
        <v>0</v>
      </c>
      <c r="X123" s="27"/>
      <c r="Y123" s="29"/>
      <c r="Z123" s="29"/>
    </row>
    <row r="124" spans="1:26" s="7" customFormat="1" ht="24.95" customHeight="1" x14ac:dyDescent="0.25">
      <c r="A124" s="17">
        <v>123</v>
      </c>
      <c r="B124" s="2" t="s">
        <v>8</v>
      </c>
      <c r="C124" s="2" t="s">
        <v>26</v>
      </c>
      <c r="D124" s="2" t="s">
        <v>110</v>
      </c>
      <c r="E124" s="2" t="s">
        <v>111</v>
      </c>
      <c r="F124" s="2" t="s">
        <v>104</v>
      </c>
      <c r="G124" s="18" t="s">
        <v>109</v>
      </c>
      <c r="H124" s="6" t="s">
        <v>588</v>
      </c>
      <c r="I124" s="26">
        <v>234099.1</v>
      </c>
      <c r="J124" s="26">
        <v>26777.220967741934</v>
      </c>
      <c r="K124" s="27"/>
      <c r="L124" s="27"/>
      <c r="M124" s="27"/>
      <c r="N124" s="27"/>
      <c r="O124" s="27"/>
      <c r="P124" s="28">
        <f t="shared" si="5"/>
        <v>260876.32096774195</v>
      </c>
      <c r="Q124" s="27">
        <f t="shared" si="9"/>
        <v>10435.052838709678</v>
      </c>
      <c r="R124" s="27">
        <v>4</v>
      </c>
      <c r="S124" s="28">
        <f t="shared" si="7"/>
        <v>250437.26812903228</v>
      </c>
      <c r="T124" s="27"/>
      <c r="U124" s="27"/>
      <c r="V124" s="27"/>
      <c r="W124" s="28">
        <f t="shared" si="8"/>
        <v>0</v>
      </c>
      <c r="X124" s="27"/>
      <c r="Y124" s="29"/>
      <c r="Z124" s="29"/>
    </row>
    <row r="125" spans="1:26" s="7" customFormat="1" ht="24.95" customHeight="1" x14ac:dyDescent="0.25">
      <c r="A125" s="17">
        <v>124</v>
      </c>
      <c r="B125" s="2" t="s">
        <v>8</v>
      </c>
      <c r="C125" s="2" t="s">
        <v>26</v>
      </c>
      <c r="D125" s="2" t="s">
        <v>147</v>
      </c>
      <c r="E125" s="2" t="s">
        <v>148</v>
      </c>
      <c r="F125" s="2" t="s">
        <v>125</v>
      </c>
      <c r="G125" s="18" t="s">
        <v>145</v>
      </c>
      <c r="H125" s="6" t="s">
        <v>146</v>
      </c>
      <c r="I125" s="26">
        <v>273653.81</v>
      </c>
      <c r="J125" s="26">
        <v>32345.730743801651</v>
      </c>
      <c r="K125" s="27"/>
      <c r="L125" s="27"/>
      <c r="M125" s="27"/>
      <c r="N125" s="27"/>
      <c r="O125" s="27"/>
      <c r="P125" s="28">
        <f t="shared" si="5"/>
        <v>305999.54074380163</v>
      </c>
      <c r="Q125" s="27">
        <f t="shared" si="9"/>
        <v>12239.981629752065</v>
      </c>
      <c r="R125" s="27">
        <v>4</v>
      </c>
      <c r="S125" s="28">
        <f t="shared" si="7"/>
        <v>293755.55911404954</v>
      </c>
      <c r="T125" s="27"/>
      <c r="U125" s="27"/>
      <c r="V125" s="27"/>
      <c r="W125" s="28">
        <f t="shared" si="8"/>
        <v>0</v>
      </c>
      <c r="X125" s="27"/>
      <c r="Y125" s="29"/>
      <c r="Z125" s="29"/>
    </row>
    <row r="126" spans="1:26" s="7" customFormat="1" ht="24.95" customHeight="1" x14ac:dyDescent="0.25">
      <c r="A126" s="17">
        <v>125</v>
      </c>
      <c r="B126" s="2" t="s">
        <v>8</v>
      </c>
      <c r="C126" s="2" t="s">
        <v>26</v>
      </c>
      <c r="D126" s="2" t="s">
        <v>173</v>
      </c>
      <c r="E126" s="2" t="s">
        <v>174</v>
      </c>
      <c r="F126" s="2" t="s">
        <v>160</v>
      </c>
      <c r="G126" s="18" t="s">
        <v>172</v>
      </c>
      <c r="H126" s="6" t="s">
        <v>592</v>
      </c>
      <c r="I126" s="26">
        <v>157411.5</v>
      </c>
      <c r="J126" s="26">
        <v>19381.024285714288</v>
      </c>
      <c r="K126" s="31"/>
      <c r="L126" s="27"/>
      <c r="M126" s="27"/>
      <c r="N126" s="27"/>
      <c r="O126" s="27"/>
      <c r="P126" s="28">
        <f t="shared" si="5"/>
        <v>176792.52428571429</v>
      </c>
      <c r="Q126" s="27">
        <f t="shared" si="9"/>
        <v>7071.7009714285714</v>
      </c>
      <c r="R126" s="27">
        <v>4</v>
      </c>
      <c r="S126" s="28">
        <f t="shared" si="7"/>
        <v>169716.82331428572</v>
      </c>
      <c r="T126" s="27"/>
      <c r="U126" s="27"/>
      <c r="V126" s="27"/>
      <c r="W126" s="28">
        <f t="shared" si="8"/>
        <v>0</v>
      </c>
      <c r="X126" s="27"/>
      <c r="Y126" s="29"/>
      <c r="Z126" s="29"/>
    </row>
    <row r="127" spans="1:26" s="7" customFormat="1" ht="24.95" customHeight="1" x14ac:dyDescent="0.25">
      <c r="A127" s="17">
        <v>126</v>
      </c>
      <c r="B127" s="2" t="s">
        <v>8</v>
      </c>
      <c r="C127" s="2" t="s">
        <v>26</v>
      </c>
      <c r="D127" s="2" t="s">
        <v>175</v>
      </c>
      <c r="E127" s="2" t="s">
        <v>176</v>
      </c>
      <c r="F127" s="2" t="s">
        <v>160</v>
      </c>
      <c r="G127" s="18" t="s">
        <v>177</v>
      </c>
      <c r="H127" s="6" t="s">
        <v>178</v>
      </c>
      <c r="I127" s="26">
        <v>96868.55</v>
      </c>
      <c r="J127" s="26">
        <v>0</v>
      </c>
      <c r="K127" s="27"/>
      <c r="L127" s="27"/>
      <c r="M127" s="27"/>
      <c r="N127" s="27"/>
      <c r="O127" s="27"/>
      <c r="P127" s="28">
        <f t="shared" si="5"/>
        <v>96868.55</v>
      </c>
      <c r="Q127" s="27">
        <f t="shared" si="9"/>
        <v>3874.7420000000002</v>
      </c>
      <c r="R127" s="27">
        <v>2</v>
      </c>
      <c r="S127" s="28">
        <f t="shared" si="7"/>
        <v>92991.808000000005</v>
      </c>
      <c r="T127" s="27"/>
      <c r="U127" s="27"/>
      <c r="V127" s="27"/>
      <c r="W127" s="28">
        <f t="shared" si="8"/>
        <v>0</v>
      </c>
      <c r="X127" s="27"/>
      <c r="Y127" s="29"/>
      <c r="Z127" s="29"/>
    </row>
    <row r="128" spans="1:26" s="7" customFormat="1" ht="24.95" customHeight="1" x14ac:dyDescent="0.25">
      <c r="A128" s="17">
        <v>127</v>
      </c>
      <c r="B128" s="2" t="s">
        <v>8</v>
      </c>
      <c r="C128" s="2" t="s">
        <v>26</v>
      </c>
      <c r="D128" s="2" t="s">
        <v>179</v>
      </c>
      <c r="E128" s="2" t="s">
        <v>180</v>
      </c>
      <c r="F128" s="2" t="s">
        <v>160</v>
      </c>
      <c r="G128" s="18" t="s">
        <v>181</v>
      </c>
      <c r="H128" s="6" t="s">
        <v>182</v>
      </c>
      <c r="I128" s="26">
        <v>109784.39</v>
      </c>
      <c r="J128" s="26">
        <v>17193.813684210527</v>
      </c>
      <c r="K128" s="27"/>
      <c r="L128" s="27"/>
      <c r="M128" s="27"/>
      <c r="N128" s="27"/>
      <c r="O128" s="27"/>
      <c r="P128" s="28">
        <f t="shared" si="5"/>
        <v>126978.20368421053</v>
      </c>
      <c r="Q128" s="27">
        <f t="shared" si="9"/>
        <v>5079.1281473684212</v>
      </c>
      <c r="R128" s="27">
        <v>4</v>
      </c>
      <c r="S128" s="28">
        <f t="shared" si="7"/>
        <v>121895.07553684211</v>
      </c>
      <c r="T128" s="27"/>
      <c r="U128" s="27"/>
      <c r="V128" s="27"/>
      <c r="W128" s="28">
        <f t="shared" si="8"/>
        <v>0</v>
      </c>
      <c r="X128" s="27"/>
      <c r="Y128" s="29"/>
      <c r="Z128" s="29"/>
    </row>
    <row r="129" spans="1:26" s="7" customFormat="1" ht="24.95" customHeight="1" x14ac:dyDescent="0.25">
      <c r="A129" s="17">
        <v>128</v>
      </c>
      <c r="B129" s="2" t="s">
        <v>8</v>
      </c>
      <c r="C129" s="2" t="s">
        <v>26</v>
      </c>
      <c r="D129" s="2" t="s">
        <v>242</v>
      </c>
      <c r="E129" s="2" t="s">
        <v>243</v>
      </c>
      <c r="F129" s="2" t="s">
        <v>219</v>
      </c>
      <c r="G129" s="18" t="s">
        <v>229</v>
      </c>
      <c r="H129" s="6" t="s">
        <v>244</v>
      </c>
      <c r="I129" s="26">
        <v>298678.15000000002</v>
      </c>
      <c r="J129" s="26">
        <v>25869.441549295774</v>
      </c>
      <c r="K129" s="27"/>
      <c r="L129" s="27"/>
      <c r="M129" s="27"/>
      <c r="N129" s="27"/>
      <c r="O129" s="27"/>
      <c r="P129" s="28">
        <f t="shared" si="5"/>
        <v>324547.59154929582</v>
      </c>
      <c r="Q129" s="27">
        <f t="shared" si="9"/>
        <v>12981.903661971834</v>
      </c>
      <c r="R129" s="27">
        <v>4</v>
      </c>
      <c r="S129" s="28">
        <f t="shared" si="7"/>
        <v>311561.68788732396</v>
      </c>
      <c r="T129" s="27"/>
      <c r="U129" s="27"/>
      <c r="V129" s="27"/>
      <c r="W129" s="28">
        <f t="shared" si="8"/>
        <v>0</v>
      </c>
      <c r="X129" s="27"/>
      <c r="Y129" s="29"/>
      <c r="Z129" s="29"/>
    </row>
    <row r="130" spans="1:26" s="7" customFormat="1" ht="24.95" customHeight="1" x14ac:dyDescent="0.25">
      <c r="A130" s="17">
        <v>129</v>
      </c>
      <c r="B130" s="2" t="s">
        <v>8</v>
      </c>
      <c r="C130" s="2" t="s">
        <v>26</v>
      </c>
      <c r="D130" s="2" t="s">
        <v>315</v>
      </c>
      <c r="E130" s="2" t="s">
        <v>316</v>
      </c>
      <c r="F130" s="2" t="s">
        <v>305</v>
      </c>
      <c r="G130" s="18" t="s">
        <v>317</v>
      </c>
      <c r="H130" s="6" t="s">
        <v>606</v>
      </c>
      <c r="I130" s="26">
        <v>200195.27000000002</v>
      </c>
      <c r="J130" s="26">
        <v>98120.107959183661</v>
      </c>
      <c r="K130" s="27"/>
      <c r="L130" s="27"/>
      <c r="M130" s="27"/>
      <c r="N130" s="27"/>
      <c r="O130" s="27"/>
      <c r="P130" s="28">
        <f t="shared" si="5"/>
        <v>298315.37795918365</v>
      </c>
      <c r="Q130" s="27">
        <f t="shared" si="9"/>
        <v>11932.615118367346</v>
      </c>
      <c r="R130" s="27">
        <v>4</v>
      </c>
      <c r="S130" s="28">
        <f t="shared" si="7"/>
        <v>286378.76284081629</v>
      </c>
      <c r="T130" s="27"/>
      <c r="U130" s="27"/>
      <c r="V130" s="27"/>
      <c r="W130" s="28">
        <f t="shared" si="8"/>
        <v>0</v>
      </c>
      <c r="X130" s="27"/>
      <c r="Y130" s="29"/>
      <c r="Z130" s="29"/>
    </row>
    <row r="131" spans="1:26" s="7" customFormat="1" ht="24.95" customHeight="1" x14ac:dyDescent="0.25">
      <c r="A131" s="17">
        <v>130</v>
      </c>
      <c r="B131" s="2" t="s">
        <v>8</v>
      </c>
      <c r="C131" s="2" t="s">
        <v>26</v>
      </c>
      <c r="D131" s="2" t="s">
        <v>318</v>
      </c>
      <c r="E131" s="2" t="s">
        <v>319</v>
      </c>
      <c r="F131" s="2" t="s">
        <v>305</v>
      </c>
      <c r="G131" s="18" t="s">
        <v>313</v>
      </c>
      <c r="H131" s="6" t="s">
        <v>314</v>
      </c>
      <c r="I131" s="26">
        <v>209074.81</v>
      </c>
      <c r="J131" s="26">
        <v>42567.805714285714</v>
      </c>
      <c r="K131" s="27"/>
      <c r="L131" s="27"/>
      <c r="M131" s="27"/>
      <c r="N131" s="27"/>
      <c r="O131" s="27"/>
      <c r="P131" s="28">
        <f t="shared" ref="P131:P178" si="10">I131+J131+K131+L131+M131+N131+O131</f>
        <v>251642.6157142857</v>
      </c>
      <c r="Q131" s="27">
        <f t="shared" si="9"/>
        <v>10065.704628571428</v>
      </c>
      <c r="R131" s="27">
        <v>4</v>
      </c>
      <c r="S131" s="28">
        <f t="shared" ref="S131:S178" si="11">P131-Q131-R131</f>
        <v>241572.91108571427</v>
      </c>
      <c r="T131" s="27"/>
      <c r="U131" s="27"/>
      <c r="V131" s="27"/>
      <c r="W131" s="28">
        <f t="shared" ref="W131:W178" si="12">T131+U131+V131</f>
        <v>0</v>
      </c>
      <c r="X131" s="27"/>
      <c r="Y131" s="29"/>
      <c r="Z131" s="29"/>
    </row>
    <row r="132" spans="1:26" s="7" customFormat="1" ht="24.95" customHeight="1" x14ac:dyDescent="0.25">
      <c r="A132" s="17">
        <v>131</v>
      </c>
      <c r="B132" s="2" t="s">
        <v>8</v>
      </c>
      <c r="C132" s="2" t="s">
        <v>26</v>
      </c>
      <c r="D132" s="2" t="s">
        <v>410</v>
      </c>
      <c r="E132" s="2" t="s">
        <v>411</v>
      </c>
      <c r="F132" s="2" t="s">
        <v>331</v>
      </c>
      <c r="G132" s="18" t="s">
        <v>336</v>
      </c>
      <c r="H132" s="6" t="s">
        <v>612</v>
      </c>
      <c r="I132" s="26">
        <v>258316.25</v>
      </c>
      <c r="J132" s="26">
        <v>16443.246842105262</v>
      </c>
      <c r="K132" s="27"/>
      <c r="L132" s="27"/>
      <c r="M132" s="27"/>
      <c r="N132" s="27"/>
      <c r="O132" s="27"/>
      <c r="P132" s="28">
        <f t="shared" si="10"/>
        <v>274759.49684210529</v>
      </c>
      <c r="Q132" s="27">
        <f t="shared" si="9"/>
        <v>10990.379873684213</v>
      </c>
      <c r="R132" s="27">
        <v>4</v>
      </c>
      <c r="S132" s="28">
        <f t="shared" si="11"/>
        <v>263765.11696842109</v>
      </c>
      <c r="T132" s="27"/>
      <c r="U132" s="27"/>
      <c r="V132" s="27"/>
      <c r="W132" s="28">
        <f t="shared" si="12"/>
        <v>0</v>
      </c>
      <c r="X132" s="27"/>
      <c r="Y132" s="29"/>
      <c r="Z132" s="29"/>
    </row>
    <row r="133" spans="1:26" s="7" customFormat="1" ht="24.95" customHeight="1" x14ac:dyDescent="0.25">
      <c r="A133" s="17">
        <v>132</v>
      </c>
      <c r="B133" s="2" t="s">
        <v>8</v>
      </c>
      <c r="C133" s="2" t="s">
        <v>26</v>
      </c>
      <c r="D133" s="2" t="s">
        <v>412</v>
      </c>
      <c r="E133" s="2" t="s">
        <v>413</v>
      </c>
      <c r="F133" s="2" t="s">
        <v>331</v>
      </c>
      <c r="G133" s="18" t="s">
        <v>361</v>
      </c>
      <c r="H133" s="6" t="s">
        <v>613</v>
      </c>
      <c r="I133" s="26">
        <v>301907.26</v>
      </c>
      <c r="J133" s="26">
        <v>46263.014450261784</v>
      </c>
      <c r="K133" s="31"/>
      <c r="L133" s="27"/>
      <c r="M133" s="27"/>
      <c r="N133" s="27"/>
      <c r="O133" s="27"/>
      <c r="P133" s="28">
        <f t="shared" si="10"/>
        <v>348170.27445026179</v>
      </c>
      <c r="Q133" s="27">
        <f t="shared" si="9"/>
        <v>13926.810978010471</v>
      </c>
      <c r="R133" s="27">
        <v>4</v>
      </c>
      <c r="S133" s="28">
        <f t="shared" si="11"/>
        <v>334239.46347225131</v>
      </c>
      <c r="T133" s="27">
        <v>548.78</v>
      </c>
      <c r="U133" s="27"/>
      <c r="V133" s="27">
        <v>217.84</v>
      </c>
      <c r="W133" s="28">
        <f t="shared" si="12"/>
        <v>766.62</v>
      </c>
      <c r="X133" s="27"/>
      <c r="Y133" s="29"/>
      <c r="Z133" s="29"/>
    </row>
    <row r="134" spans="1:26" s="7" customFormat="1" ht="24.95" customHeight="1" x14ac:dyDescent="0.25">
      <c r="A134" s="17">
        <v>133</v>
      </c>
      <c r="B134" s="2" t="s">
        <v>8</v>
      </c>
      <c r="C134" s="2" t="s">
        <v>26</v>
      </c>
      <c r="D134" s="2" t="s">
        <v>414</v>
      </c>
      <c r="E134" s="2" t="s">
        <v>415</v>
      </c>
      <c r="F134" s="2" t="s">
        <v>331</v>
      </c>
      <c r="G134" s="18" t="s">
        <v>367</v>
      </c>
      <c r="H134" s="6" t="s">
        <v>368</v>
      </c>
      <c r="I134" s="26">
        <v>167905.67</v>
      </c>
      <c r="J134" s="26">
        <v>42097.115822784806</v>
      </c>
      <c r="K134" s="27"/>
      <c r="L134" s="27"/>
      <c r="M134" s="27"/>
      <c r="N134" s="27"/>
      <c r="O134" s="27"/>
      <c r="P134" s="28">
        <f t="shared" si="10"/>
        <v>210002.78582278482</v>
      </c>
      <c r="Q134" s="27">
        <f t="shared" si="9"/>
        <v>8400.1114329113934</v>
      </c>
      <c r="R134" s="27">
        <v>4</v>
      </c>
      <c r="S134" s="28">
        <f t="shared" si="11"/>
        <v>201598.67438987343</v>
      </c>
      <c r="T134" s="27"/>
      <c r="U134" s="27"/>
      <c r="V134" s="27"/>
      <c r="W134" s="28">
        <f t="shared" si="12"/>
        <v>0</v>
      </c>
      <c r="X134" s="27"/>
      <c r="Y134" s="29"/>
      <c r="Z134" s="29"/>
    </row>
    <row r="135" spans="1:26" s="7" customFormat="1" ht="24.95" customHeight="1" x14ac:dyDescent="0.25">
      <c r="A135" s="17">
        <v>134</v>
      </c>
      <c r="B135" s="2" t="s">
        <v>8</v>
      </c>
      <c r="C135" s="2" t="s">
        <v>26</v>
      </c>
      <c r="D135" s="2" t="s">
        <v>416</v>
      </c>
      <c r="E135" s="2" t="s">
        <v>417</v>
      </c>
      <c r="F135" s="2" t="s">
        <v>331</v>
      </c>
      <c r="G135" s="18" t="s">
        <v>354</v>
      </c>
      <c r="H135" s="6" t="s">
        <v>355</v>
      </c>
      <c r="I135" s="26">
        <v>251858.38</v>
      </c>
      <c r="J135" s="26">
        <v>23372.766486486486</v>
      </c>
      <c r="K135" s="27"/>
      <c r="L135" s="27"/>
      <c r="M135" s="27"/>
      <c r="N135" s="27"/>
      <c r="O135" s="27"/>
      <c r="P135" s="28">
        <f t="shared" si="10"/>
        <v>275231.14648648648</v>
      </c>
      <c r="Q135" s="27">
        <f t="shared" si="9"/>
        <v>11009.245859459459</v>
      </c>
      <c r="R135" s="27">
        <v>4</v>
      </c>
      <c r="S135" s="28">
        <f t="shared" si="11"/>
        <v>264217.90062702703</v>
      </c>
      <c r="T135" s="27"/>
      <c r="U135" s="27"/>
      <c r="V135" s="27"/>
      <c r="W135" s="28">
        <f t="shared" si="12"/>
        <v>0</v>
      </c>
      <c r="X135" s="27"/>
      <c r="Y135" s="29"/>
      <c r="Z135" s="29"/>
    </row>
    <row r="136" spans="1:26" s="7" customFormat="1" ht="30.75" customHeight="1" x14ac:dyDescent="0.25">
      <c r="A136" s="17">
        <v>135</v>
      </c>
      <c r="B136" s="2" t="s">
        <v>8</v>
      </c>
      <c r="C136" s="2" t="s">
        <v>26</v>
      </c>
      <c r="D136" s="2" t="s">
        <v>418</v>
      </c>
      <c r="E136" s="2" t="s">
        <v>419</v>
      </c>
      <c r="F136" s="2" t="s">
        <v>331</v>
      </c>
      <c r="G136" s="18" t="s">
        <v>339</v>
      </c>
      <c r="H136" s="6" t="s">
        <v>340</v>
      </c>
      <c r="I136" s="32">
        <v>235787.48</v>
      </c>
      <c r="J136" s="26">
        <v>18037.815882352941</v>
      </c>
      <c r="K136" s="27"/>
      <c r="L136" s="27"/>
      <c r="M136" s="27"/>
      <c r="N136" s="27"/>
      <c r="O136" s="27"/>
      <c r="P136" s="28">
        <f t="shared" si="10"/>
        <v>253825.29588235295</v>
      </c>
      <c r="Q136" s="27">
        <f t="shared" si="9"/>
        <v>10153.011835294119</v>
      </c>
      <c r="R136" s="27">
        <v>6</v>
      </c>
      <c r="S136" s="28">
        <f t="shared" si="11"/>
        <v>243666.28404705884</v>
      </c>
      <c r="T136" s="27">
        <v>539.26</v>
      </c>
      <c r="U136" s="27"/>
      <c r="V136" s="27">
        <v>214.41</v>
      </c>
      <c r="W136" s="28">
        <f t="shared" si="12"/>
        <v>753.67</v>
      </c>
      <c r="X136" s="27"/>
      <c r="Y136" s="29"/>
      <c r="Z136" s="29"/>
    </row>
    <row r="137" spans="1:26" s="7" customFormat="1" ht="24.95" customHeight="1" x14ac:dyDescent="0.25">
      <c r="A137" s="17">
        <v>136</v>
      </c>
      <c r="B137" s="2" t="s">
        <v>8</v>
      </c>
      <c r="C137" s="2" t="s">
        <v>26</v>
      </c>
      <c r="D137" s="2" t="s">
        <v>420</v>
      </c>
      <c r="E137" s="2" t="s">
        <v>421</v>
      </c>
      <c r="F137" s="2" t="s">
        <v>331</v>
      </c>
      <c r="G137" s="18" t="s">
        <v>343</v>
      </c>
      <c r="H137" s="6" t="s">
        <v>344</v>
      </c>
      <c r="I137" s="26">
        <v>380209.24000000005</v>
      </c>
      <c r="J137" s="26">
        <v>25419.836928104574</v>
      </c>
      <c r="K137" s="27"/>
      <c r="L137" s="27"/>
      <c r="M137" s="27"/>
      <c r="N137" s="27"/>
      <c r="O137" s="27"/>
      <c r="P137" s="28">
        <f t="shared" si="10"/>
        <v>405629.07692810462</v>
      </c>
      <c r="Q137" s="27">
        <f t="shared" si="9"/>
        <v>16225.163077124185</v>
      </c>
      <c r="R137" s="27">
        <v>4</v>
      </c>
      <c r="S137" s="28">
        <f t="shared" si="11"/>
        <v>389399.91385098046</v>
      </c>
      <c r="T137" s="27"/>
      <c r="U137" s="27"/>
      <c r="V137" s="27"/>
      <c r="W137" s="28">
        <f t="shared" si="12"/>
        <v>0</v>
      </c>
      <c r="X137" s="27"/>
      <c r="Y137" s="29"/>
      <c r="Z137" s="29"/>
    </row>
    <row r="138" spans="1:26" s="7" customFormat="1" ht="24.95" customHeight="1" x14ac:dyDescent="0.25">
      <c r="A138" s="17">
        <v>137</v>
      </c>
      <c r="B138" s="2" t="s">
        <v>8</v>
      </c>
      <c r="C138" s="2" t="s">
        <v>26</v>
      </c>
      <c r="D138" s="2" t="s">
        <v>422</v>
      </c>
      <c r="E138" s="2" t="s">
        <v>423</v>
      </c>
      <c r="F138" s="2" t="s">
        <v>331</v>
      </c>
      <c r="G138" s="18" t="s">
        <v>358</v>
      </c>
      <c r="H138" s="6" t="s">
        <v>359</v>
      </c>
      <c r="I138" s="26">
        <v>143688.47</v>
      </c>
      <c r="J138" s="26">
        <v>41013.681325301208</v>
      </c>
      <c r="K138" s="27"/>
      <c r="L138" s="27"/>
      <c r="M138" s="27"/>
      <c r="N138" s="27"/>
      <c r="O138" s="27"/>
      <c r="P138" s="28">
        <f t="shared" si="10"/>
        <v>184702.15132530121</v>
      </c>
      <c r="Q138" s="27">
        <f t="shared" si="9"/>
        <v>7388.0860530120481</v>
      </c>
      <c r="R138" s="26">
        <v>4</v>
      </c>
      <c r="S138" s="28">
        <f t="shared" si="11"/>
        <v>177310.06527228915</v>
      </c>
      <c r="T138" s="27"/>
      <c r="U138" s="27"/>
      <c r="V138" s="27"/>
      <c r="W138" s="28">
        <f t="shared" si="12"/>
        <v>0</v>
      </c>
      <c r="X138" s="27"/>
      <c r="Y138" s="29"/>
      <c r="Z138" s="29"/>
    </row>
    <row r="139" spans="1:26" s="7" customFormat="1" ht="24.95" customHeight="1" x14ac:dyDescent="0.25">
      <c r="A139" s="17">
        <v>138</v>
      </c>
      <c r="B139" s="2" t="s">
        <v>8</v>
      </c>
      <c r="C139" s="2" t="s">
        <v>26</v>
      </c>
      <c r="D139" s="2" t="s">
        <v>424</v>
      </c>
      <c r="E139" s="2" t="s">
        <v>425</v>
      </c>
      <c r="F139" s="2" t="s">
        <v>331</v>
      </c>
      <c r="G139" s="18" t="s">
        <v>350</v>
      </c>
      <c r="H139" s="6" t="s">
        <v>351</v>
      </c>
      <c r="I139" s="26">
        <v>171134.52999999997</v>
      </c>
      <c r="J139" s="26">
        <v>18826.543112582782</v>
      </c>
      <c r="K139" s="34"/>
      <c r="L139" s="27"/>
      <c r="M139" s="27"/>
      <c r="N139" s="27"/>
      <c r="O139" s="27"/>
      <c r="P139" s="28">
        <f t="shared" si="10"/>
        <v>189961.07311258276</v>
      </c>
      <c r="Q139" s="27">
        <f t="shared" si="9"/>
        <v>7598.4429245033107</v>
      </c>
      <c r="R139" s="27">
        <v>4</v>
      </c>
      <c r="S139" s="28">
        <f t="shared" si="11"/>
        <v>182358.63018807943</v>
      </c>
      <c r="T139" s="27"/>
      <c r="U139" s="27"/>
      <c r="V139" s="27"/>
      <c r="W139" s="28">
        <f t="shared" si="12"/>
        <v>0</v>
      </c>
      <c r="X139" s="27"/>
      <c r="Y139" s="29"/>
      <c r="Z139" s="29"/>
    </row>
    <row r="140" spans="1:26" s="7" customFormat="1" ht="33" customHeight="1" x14ac:dyDescent="0.25">
      <c r="A140" s="17">
        <v>139</v>
      </c>
      <c r="B140" s="2" t="s">
        <v>8</v>
      </c>
      <c r="C140" s="2" t="s">
        <v>26</v>
      </c>
      <c r="D140" s="2" t="s">
        <v>492</v>
      </c>
      <c r="E140" s="2" t="s">
        <v>493</v>
      </c>
      <c r="F140" s="2" t="s">
        <v>465</v>
      </c>
      <c r="G140" s="18" t="s">
        <v>483</v>
      </c>
      <c r="H140" s="6" t="s">
        <v>494</v>
      </c>
      <c r="I140" s="32">
        <v>373458.79</v>
      </c>
      <c r="J140" s="26">
        <v>58299.226589147293</v>
      </c>
      <c r="K140" s="27"/>
      <c r="L140" s="27"/>
      <c r="M140" s="27"/>
      <c r="N140" s="27"/>
      <c r="O140" s="27"/>
      <c r="P140" s="28">
        <f t="shared" si="10"/>
        <v>431758.01658914727</v>
      </c>
      <c r="Q140" s="27">
        <f t="shared" si="9"/>
        <v>17270.32066356589</v>
      </c>
      <c r="R140" s="27">
        <v>6</v>
      </c>
      <c r="S140" s="28">
        <f t="shared" si="11"/>
        <v>414481.69592558139</v>
      </c>
      <c r="T140" s="27"/>
      <c r="U140" s="27"/>
      <c r="V140" s="27"/>
      <c r="W140" s="28">
        <f t="shared" si="12"/>
        <v>0</v>
      </c>
      <c r="X140" s="27"/>
      <c r="Y140" s="29"/>
      <c r="Z140" s="29"/>
    </row>
    <row r="141" spans="1:26" s="7" customFormat="1" ht="24.95" customHeight="1" x14ac:dyDescent="0.25">
      <c r="A141" s="17">
        <v>140</v>
      </c>
      <c r="B141" s="2" t="s">
        <v>8</v>
      </c>
      <c r="C141" s="2" t="s">
        <v>26</v>
      </c>
      <c r="D141" s="2" t="s">
        <v>495</v>
      </c>
      <c r="E141" s="2" t="s">
        <v>496</v>
      </c>
      <c r="F141" s="2" t="s">
        <v>465</v>
      </c>
      <c r="G141" s="18" t="s">
        <v>470</v>
      </c>
      <c r="H141" s="6" t="s">
        <v>497</v>
      </c>
      <c r="I141" s="26">
        <v>131579.87</v>
      </c>
      <c r="J141" s="26">
        <v>25914.377841726618</v>
      </c>
      <c r="K141" s="31"/>
      <c r="L141" s="27"/>
      <c r="M141" s="27"/>
      <c r="N141" s="27"/>
      <c r="O141" s="27"/>
      <c r="P141" s="28">
        <f t="shared" si="10"/>
        <v>157494.24784172661</v>
      </c>
      <c r="Q141" s="27">
        <f t="shared" si="9"/>
        <v>6299.7699136690644</v>
      </c>
      <c r="R141" s="27">
        <v>4</v>
      </c>
      <c r="S141" s="28">
        <f t="shared" si="11"/>
        <v>151190.47792805755</v>
      </c>
      <c r="T141" s="27"/>
      <c r="U141" s="27"/>
      <c r="V141" s="27"/>
      <c r="W141" s="28">
        <f t="shared" si="12"/>
        <v>0</v>
      </c>
      <c r="X141" s="27"/>
      <c r="Y141" s="29"/>
      <c r="Z141" s="29"/>
    </row>
    <row r="142" spans="1:26" s="7" customFormat="1" ht="24.95" customHeight="1" x14ac:dyDescent="0.25">
      <c r="A142" s="17">
        <v>141</v>
      </c>
      <c r="B142" s="2" t="s">
        <v>8</v>
      </c>
      <c r="C142" s="2" t="s">
        <v>26</v>
      </c>
      <c r="D142" s="2" t="s">
        <v>498</v>
      </c>
      <c r="E142" s="2" t="s">
        <v>499</v>
      </c>
      <c r="F142" s="2" t="s">
        <v>465</v>
      </c>
      <c r="G142" s="18" t="s">
        <v>177</v>
      </c>
      <c r="H142" s="6" t="s">
        <v>617</v>
      </c>
      <c r="I142" s="26">
        <v>96868.55</v>
      </c>
      <c r="J142" s="26">
        <v>0</v>
      </c>
      <c r="K142" s="27"/>
      <c r="L142" s="27"/>
      <c r="M142" s="27"/>
      <c r="N142" s="27"/>
      <c r="O142" s="27"/>
      <c r="P142" s="28">
        <f t="shared" si="10"/>
        <v>96868.55</v>
      </c>
      <c r="Q142" s="27">
        <f t="shared" si="9"/>
        <v>3874.7420000000002</v>
      </c>
      <c r="R142" s="27">
        <v>2</v>
      </c>
      <c r="S142" s="28">
        <f t="shared" si="11"/>
        <v>92991.808000000005</v>
      </c>
      <c r="T142" s="27"/>
      <c r="U142" s="27"/>
      <c r="V142" s="27"/>
      <c r="W142" s="28">
        <f t="shared" si="12"/>
        <v>0</v>
      </c>
      <c r="X142" s="27"/>
      <c r="Y142" s="29"/>
      <c r="Z142" s="29"/>
    </row>
    <row r="143" spans="1:26" s="7" customFormat="1" ht="24.95" customHeight="1" x14ac:dyDescent="0.25">
      <c r="A143" s="17">
        <v>142</v>
      </c>
      <c r="B143" s="2" t="s">
        <v>8</v>
      </c>
      <c r="C143" s="2" t="s">
        <v>26</v>
      </c>
      <c r="D143" s="2" t="s">
        <v>500</v>
      </c>
      <c r="E143" s="2" t="s">
        <v>501</v>
      </c>
      <c r="F143" s="2" t="s">
        <v>465</v>
      </c>
      <c r="G143" s="18" t="s">
        <v>502</v>
      </c>
      <c r="H143" s="6" t="s">
        <v>503</v>
      </c>
      <c r="I143" s="26">
        <v>77494.84</v>
      </c>
      <c r="J143" s="26">
        <v>0</v>
      </c>
      <c r="K143" s="27"/>
      <c r="L143" s="27"/>
      <c r="M143" s="27"/>
      <c r="N143" s="27"/>
      <c r="O143" s="27"/>
      <c r="P143" s="28">
        <f t="shared" si="10"/>
        <v>77494.84</v>
      </c>
      <c r="Q143" s="27">
        <f t="shared" si="9"/>
        <v>3099.7936</v>
      </c>
      <c r="R143" s="27">
        <v>2</v>
      </c>
      <c r="S143" s="28">
        <f t="shared" si="11"/>
        <v>74393.046399999992</v>
      </c>
      <c r="T143" s="27"/>
      <c r="U143" s="27"/>
      <c r="V143" s="27"/>
      <c r="W143" s="28">
        <f t="shared" si="12"/>
        <v>0</v>
      </c>
      <c r="X143" s="27"/>
      <c r="Y143" s="29"/>
      <c r="Z143" s="29"/>
    </row>
    <row r="144" spans="1:26" s="7" customFormat="1" ht="32.25" customHeight="1" x14ac:dyDescent="0.25">
      <c r="A144" s="17">
        <v>143</v>
      </c>
      <c r="B144" s="2" t="s">
        <v>8</v>
      </c>
      <c r="C144" s="2" t="s">
        <v>26</v>
      </c>
      <c r="D144" s="2" t="s">
        <v>521</v>
      </c>
      <c r="E144" s="2" t="s">
        <v>522</v>
      </c>
      <c r="F144" s="2" t="s">
        <v>514</v>
      </c>
      <c r="G144" s="18" t="s">
        <v>523</v>
      </c>
      <c r="H144" s="6" t="s">
        <v>524</v>
      </c>
      <c r="I144" s="32">
        <v>277473.32</v>
      </c>
      <c r="J144" s="26">
        <v>48503.625060240964</v>
      </c>
      <c r="K144" s="30">
        <v>7144.92</v>
      </c>
      <c r="L144" s="27"/>
      <c r="M144" s="27"/>
      <c r="N144" s="27"/>
      <c r="O144" s="27"/>
      <c r="P144" s="28">
        <f t="shared" si="10"/>
        <v>333121.86506024096</v>
      </c>
      <c r="Q144" s="27">
        <f t="shared" si="9"/>
        <v>13324.874602409638</v>
      </c>
      <c r="R144" s="27">
        <v>8</v>
      </c>
      <c r="S144" s="28">
        <f t="shared" si="11"/>
        <v>319788.9904578313</v>
      </c>
      <c r="T144" s="27"/>
      <c r="U144" s="27"/>
      <c r="V144" s="27"/>
      <c r="W144" s="28">
        <f t="shared" si="12"/>
        <v>0</v>
      </c>
      <c r="X144" s="27"/>
      <c r="Y144" s="29"/>
      <c r="Z144" s="29"/>
    </row>
    <row r="145" spans="1:26" s="7" customFormat="1" ht="24.95" customHeight="1" x14ac:dyDescent="0.25">
      <c r="A145" s="17">
        <v>144</v>
      </c>
      <c r="B145" s="2" t="s">
        <v>8</v>
      </c>
      <c r="C145" s="2" t="s">
        <v>26</v>
      </c>
      <c r="D145" s="2" t="s">
        <v>669</v>
      </c>
      <c r="E145" s="2" t="s">
        <v>670</v>
      </c>
      <c r="F145" s="2" t="s">
        <v>557</v>
      </c>
      <c r="G145" s="18" t="s">
        <v>671</v>
      </c>
      <c r="H145" s="6" t="s">
        <v>672</v>
      </c>
      <c r="I145" s="26">
        <v>0</v>
      </c>
      <c r="J145" s="26">
        <v>0</v>
      </c>
      <c r="K145" s="27"/>
      <c r="L145" s="27"/>
      <c r="M145" s="27"/>
      <c r="N145" s="27"/>
      <c r="O145" s="27"/>
      <c r="P145" s="28">
        <f t="shared" si="10"/>
        <v>0</v>
      </c>
      <c r="Q145" s="27">
        <f t="shared" ref="Q145:Q175" si="13">P145*4%</f>
        <v>0</v>
      </c>
      <c r="R145" s="27">
        <v>0</v>
      </c>
      <c r="S145" s="28">
        <f t="shared" si="11"/>
        <v>0</v>
      </c>
      <c r="T145" s="27"/>
      <c r="U145" s="27"/>
      <c r="V145" s="27"/>
      <c r="W145" s="28">
        <f t="shared" si="12"/>
        <v>0</v>
      </c>
      <c r="X145" s="27"/>
      <c r="Y145" s="29"/>
      <c r="Z145" s="29"/>
    </row>
    <row r="146" spans="1:26" s="7" customFormat="1" ht="24.95" customHeight="1" x14ac:dyDescent="0.25">
      <c r="A146" s="17">
        <v>145</v>
      </c>
      <c r="B146" s="2" t="s">
        <v>8</v>
      </c>
      <c r="C146" s="2" t="s">
        <v>30</v>
      </c>
      <c r="D146" s="2" t="s">
        <v>31</v>
      </c>
      <c r="E146" s="2" t="s">
        <v>32</v>
      </c>
      <c r="F146" s="2" t="s">
        <v>22</v>
      </c>
      <c r="G146" s="18" t="s">
        <v>29</v>
      </c>
      <c r="H146" s="6" t="s">
        <v>580</v>
      </c>
      <c r="I146" s="26">
        <v>29514.25</v>
      </c>
      <c r="J146" s="26">
        <v>16795.981698113206</v>
      </c>
      <c r="K146" s="27"/>
      <c r="L146" s="27"/>
      <c r="M146" s="27"/>
      <c r="N146" s="27"/>
      <c r="O146" s="27"/>
      <c r="P146" s="28">
        <f t="shared" si="10"/>
        <v>46310.231698113203</v>
      </c>
      <c r="Q146" s="27">
        <f t="shared" si="13"/>
        <v>1852.4092679245282</v>
      </c>
      <c r="R146" s="27">
        <v>4</v>
      </c>
      <c r="S146" s="28">
        <f t="shared" si="11"/>
        <v>44453.822430188673</v>
      </c>
      <c r="T146" s="27"/>
      <c r="U146" s="27">
        <v>1468.19</v>
      </c>
      <c r="V146" s="27"/>
      <c r="W146" s="28">
        <f t="shared" si="12"/>
        <v>1468.19</v>
      </c>
      <c r="X146" s="27"/>
      <c r="Y146" s="29"/>
      <c r="Z146" s="29"/>
    </row>
    <row r="147" spans="1:26" s="7" customFormat="1" ht="24.95" customHeight="1" x14ac:dyDescent="0.25">
      <c r="A147" s="17">
        <v>146</v>
      </c>
      <c r="B147" s="2" t="s">
        <v>8</v>
      </c>
      <c r="C147" s="2" t="s">
        <v>30</v>
      </c>
      <c r="D147" s="2" t="s">
        <v>67</v>
      </c>
      <c r="E147" s="2" t="s">
        <v>68</v>
      </c>
      <c r="F147" s="2" t="s">
        <v>43</v>
      </c>
      <c r="G147" s="18" t="s">
        <v>63</v>
      </c>
      <c r="H147" s="6" t="s">
        <v>64</v>
      </c>
      <c r="I147" s="26">
        <v>12416.5</v>
      </c>
      <c r="J147" s="26">
        <v>17072.417922077919</v>
      </c>
      <c r="K147" s="27"/>
      <c r="L147" s="27"/>
      <c r="M147" s="27"/>
      <c r="N147" s="27"/>
      <c r="O147" s="27"/>
      <c r="P147" s="28">
        <f t="shared" si="10"/>
        <v>29488.917922077919</v>
      </c>
      <c r="Q147" s="27">
        <f t="shared" si="13"/>
        <v>1179.5567168831167</v>
      </c>
      <c r="R147" s="27">
        <v>4</v>
      </c>
      <c r="S147" s="28">
        <f t="shared" si="11"/>
        <v>28305.3612051948</v>
      </c>
      <c r="T147" s="27"/>
      <c r="U147" s="27">
        <v>544.65</v>
      </c>
      <c r="V147" s="27"/>
      <c r="W147" s="28">
        <f t="shared" si="12"/>
        <v>544.65</v>
      </c>
      <c r="X147" s="27"/>
      <c r="Y147" s="29"/>
      <c r="Z147" s="29"/>
    </row>
    <row r="148" spans="1:26" s="7" customFormat="1" ht="24.95" customHeight="1" x14ac:dyDescent="0.25">
      <c r="A148" s="17">
        <v>147</v>
      </c>
      <c r="B148" s="2" t="s">
        <v>8</v>
      </c>
      <c r="C148" s="2" t="s">
        <v>30</v>
      </c>
      <c r="D148" s="2" t="s">
        <v>112</v>
      </c>
      <c r="E148" s="2" t="s">
        <v>113</v>
      </c>
      <c r="F148" s="2" t="s">
        <v>104</v>
      </c>
      <c r="G148" s="18" t="s">
        <v>109</v>
      </c>
      <c r="H148" s="6" t="s">
        <v>588</v>
      </c>
      <c r="I148" s="26">
        <v>30527.45</v>
      </c>
      <c r="J148" s="26">
        <v>27688.668181818182</v>
      </c>
      <c r="K148" s="27"/>
      <c r="L148" s="27"/>
      <c r="M148" s="27"/>
      <c r="N148" s="27"/>
      <c r="O148" s="27"/>
      <c r="P148" s="28">
        <f t="shared" si="10"/>
        <v>58216.118181818179</v>
      </c>
      <c r="Q148" s="27">
        <f t="shared" si="13"/>
        <v>2328.6447272727273</v>
      </c>
      <c r="R148" s="27">
        <v>4</v>
      </c>
      <c r="S148" s="28">
        <f t="shared" si="11"/>
        <v>55883.473454545456</v>
      </c>
      <c r="T148" s="27"/>
      <c r="U148" s="27">
        <v>1918.12</v>
      </c>
      <c r="V148" s="27"/>
      <c r="W148" s="28">
        <f t="shared" si="12"/>
        <v>1918.12</v>
      </c>
      <c r="X148" s="27"/>
      <c r="Y148" s="29"/>
      <c r="Z148" s="29"/>
    </row>
    <row r="149" spans="1:26" s="7" customFormat="1" ht="24.95" customHeight="1" x14ac:dyDescent="0.25">
      <c r="A149" s="17">
        <v>148</v>
      </c>
      <c r="B149" s="2" t="s">
        <v>8</v>
      </c>
      <c r="C149" s="2" t="s">
        <v>30</v>
      </c>
      <c r="D149" s="2" t="s">
        <v>149</v>
      </c>
      <c r="E149" s="2" t="s">
        <v>150</v>
      </c>
      <c r="F149" s="2" t="s">
        <v>125</v>
      </c>
      <c r="G149" s="18" t="s">
        <v>145</v>
      </c>
      <c r="H149" s="6" t="s">
        <v>590</v>
      </c>
      <c r="I149" s="26">
        <v>35973.399999999994</v>
      </c>
      <c r="J149" s="26">
        <v>58011.311064638787</v>
      </c>
      <c r="K149" s="27"/>
      <c r="L149" s="27"/>
      <c r="M149" s="27"/>
      <c r="N149" s="27"/>
      <c r="O149" s="27"/>
      <c r="P149" s="28">
        <f t="shared" si="10"/>
        <v>93984.711064638774</v>
      </c>
      <c r="Q149" s="27">
        <f t="shared" si="13"/>
        <v>3759.3884425855508</v>
      </c>
      <c r="R149" s="27">
        <v>4</v>
      </c>
      <c r="S149" s="28">
        <f t="shared" si="11"/>
        <v>90221.322622053223</v>
      </c>
      <c r="T149" s="27"/>
      <c r="U149" s="27">
        <v>2154.92</v>
      </c>
      <c r="V149" s="27"/>
      <c r="W149" s="28">
        <f t="shared" si="12"/>
        <v>2154.92</v>
      </c>
      <c r="X149" s="27"/>
      <c r="Y149" s="29"/>
      <c r="Z149" s="29"/>
    </row>
    <row r="150" spans="1:26" s="7" customFormat="1" ht="24.95" customHeight="1" x14ac:dyDescent="0.25">
      <c r="A150" s="17">
        <v>149</v>
      </c>
      <c r="B150" s="2" t="s">
        <v>8</v>
      </c>
      <c r="C150" s="2" t="s">
        <v>30</v>
      </c>
      <c r="D150" s="2" t="s">
        <v>183</v>
      </c>
      <c r="E150" s="2" t="s">
        <v>184</v>
      </c>
      <c r="F150" s="2" t="s">
        <v>160</v>
      </c>
      <c r="G150" s="18" t="s">
        <v>185</v>
      </c>
      <c r="H150" s="6" t="s">
        <v>593</v>
      </c>
      <c r="I150" s="26">
        <v>17735.8</v>
      </c>
      <c r="J150" s="26">
        <v>6908.0775630252101</v>
      </c>
      <c r="K150" s="27">
        <v>3622.48</v>
      </c>
      <c r="L150" s="27"/>
      <c r="M150" s="27"/>
      <c r="N150" s="27"/>
      <c r="O150" s="27"/>
      <c r="P150" s="28">
        <f t="shared" si="10"/>
        <v>28266.357563025209</v>
      </c>
      <c r="Q150" s="27">
        <f t="shared" si="13"/>
        <v>1130.6543025210083</v>
      </c>
      <c r="R150" s="27">
        <v>6</v>
      </c>
      <c r="S150" s="28">
        <f t="shared" si="11"/>
        <v>27129.7032605042</v>
      </c>
      <c r="T150" s="27"/>
      <c r="U150" s="27">
        <v>686.73</v>
      </c>
      <c r="V150" s="27"/>
      <c r="W150" s="28">
        <f t="shared" si="12"/>
        <v>686.73</v>
      </c>
      <c r="X150" s="27"/>
      <c r="Y150" s="29"/>
      <c r="Z150" s="29"/>
    </row>
    <row r="151" spans="1:26" s="7" customFormat="1" ht="24.95" customHeight="1" x14ac:dyDescent="0.25">
      <c r="A151" s="17">
        <v>150</v>
      </c>
      <c r="B151" s="2" t="s">
        <v>8</v>
      </c>
      <c r="C151" s="2" t="s">
        <v>30</v>
      </c>
      <c r="D151" s="2" t="s">
        <v>186</v>
      </c>
      <c r="E151" s="2" t="s">
        <v>187</v>
      </c>
      <c r="F151" s="2" t="s">
        <v>160</v>
      </c>
      <c r="G151" s="18" t="s">
        <v>177</v>
      </c>
      <c r="H151" s="6" t="s">
        <v>178</v>
      </c>
      <c r="I151" s="26">
        <v>10643.4</v>
      </c>
      <c r="J151" s="26">
        <v>0</v>
      </c>
      <c r="K151" s="27"/>
      <c r="L151" s="27"/>
      <c r="M151" s="27"/>
      <c r="N151" s="27"/>
      <c r="O151" s="27"/>
      <c r="P151" s="28">
        <f t="shared" si="10"/>
        <v>10643.4</v>
      </c>
      <c r="Q151" s="27">
        <f t="shared" si="13"/>
        <v>425.73599999999999</v>
      </c>
      <c r="R151" s="27">
        <v>2</v>
      </c>
      <c r="S151" s="28">
        <f t="shared" si="11"/>
        <v>10215.663999999999</v>
      </c>
      <c r="T151" s="27"/>
      <c r="U151" s="27">
        <v>615.69000000000005</v>
      </c>
      <c r="V151" s="27"/>
      <c r="W151" s="28">
        <f t="shared" si="12"/>
        <v>615.69000000000005</v>
      </c>
      <c r="X151" s="27"/>
      <c r="Y151" s="29"/>
      <c r="Z151" s="29"/>
    </row>
    <row r="152" spans="1:26" s="7" customFormat="1" ht="24.95" customHeight="1" x14ac:dyDescent="0.25">
      <c r="A152" s="17">
        <v>151</v>
      </c>
      <c r="B152" s="2" t="s">
        <v>8</v>
      </c>
      <c r="C152" s="2" t="s">
        <v>30</v>
      </c>
      <c r="D152" s="2" t="s">
        <v>245</v>
      </c>
      <c r="E152" s="2" t="s">
        <v>246</v>
      </c>
      <c r="F152" s="2" t="s">
        <v>219</v>
      </c>
      <c r="G152" s="18" t="s">
        <v>229</v>
      </c>
      <c r="H152" s="6" t="s">
        <v>244</v>
      </c>
      <c r="I152" s="26">
        <v>31540.65</v>
      </c>
      <c r="J152" s="26">
        <v>16443.246842105262</v>
      </c>
      <c r="K152" s="27"/>
      <c r="L152" s="27"/>
      <c r="M152" s="27"/>
      <c r="N152" s="27"/>
      <c r="O152" s="27"/>
      <c r="P152" s="28">
        <f t="shared" si="10"/>
        <v>47983.896842105263</v>
      </c>
      <c r="Q152" s="27">
        <f t="shared" si="13"/>
        <v>1919.3558736842106</v>
      </c>
      <c r="R152" s="27">
        <v>4</v>
      </c>
      <c r="S152" s="28">
        <f t="shared" si="11"/>
        <v>46060.540968421054</v>
      </c>
      <c r="T152" s="27"/>
      <c r="U152" s="27">
        <v>1965.48</v>
      </c>
      <c r="V152" s="27"/>
      <c r="W152" s="28">
        <f t="shared" si="12"/>
        <v>1965.48</v>
      </c>
      <c r="X152" s="27"/>
      <c r="Y152" s="29"/>
      <c r="Z152" s="29"/>
    </row>
    <row r="153" spans="1:26" s="7" customFormat="1" ht="24.95" customHeight="1" x14ac:dyDescent="0.25">
      <c r="A153" s="17">
        <v>152</v>
      </c>
      <c r="B153" s="2" t="s">
        <v>8</v>
      </c>
      <c r="C153" s="2" t="s">
        <v>30</v>
      </c>
      <c r="D153" s="2" t="s">
        <v>426</v>
      </c>
      <c r="E153" s="2" t="s">
        <v>427</v>
      </c>
      <c r="F153" s="2" t="s">
        <v>331</v>
      </c>
      <c r="G153" s="18" t="s">
        <v>361</v>
      </c>
      <c r="H153" s="6" t="s">
        <v>428</v>
      </c>
      <c r="I153" s="26">
        <v>20902.05</v>
      </c>
      <c r="J153" s="26">
        <v>25559.457777777778</v>
      </c>
      <c r="K153" s="30">
        <v>18090.939999999999</v>
      </c>
      <c r="L153" s="27"/>
      <c r="M153" s="27"/>
      <c r="N153" s="27"/>
      <c r="O153" s="27"/>
      <c r="P153" s="28">
        <f t="shared" si="10"/>
        <v>64552.447777777779</v>
      </c>
      <c r="Q153" s="27">
        <f t="shared" si="13"/>
        <v>2582.0979111111114</v>
      </c>
      <c r="R153" s="27">
        <v>6</v>
      </c>
      <c r="S153" s="28">
        <f t="shared" si="11"/>
        <v>61964.349866666671</v>
      </c>
      <c r="T153" s="27">
        <v>431.41</v>
      </c>
      <c r="U153" s="27">
        <v>1207.7</v>
      </c>
      <c r="V153" s="27">
        <v>174.38</v>
      </c>
      <c r="W153" s="28">
        <f t="shared" si="12"/>
        <v>1813.4900000000002</v>
      </c>
      <c r="X153" s="27"/>
      <c r="Y153" s="29"/>
      <c r="Z153" s="29"/>
    </row>
    <row r="154" spans="1:26" s="7" customFormat="1" ht="24.95" customHeight="1" x14ac:dyDescent="0.25">
      <c r="A154" s="17">
        <v>153</v>
      </c>
      <c r="B154" s="2" t="s">
        <v>8</v>
      </c>
      <c r="C154" s="2" t="s">
        <v>30</v>
      </c>
      <c r="D154" s="2" t="s">
        <v>429</v>
      </c>
      <c r="E154" s="2" t="s">
        <v>430</v>
      </c>
      <c r="F154" s="2" t="s">
        <v>331</v>
      </c>
      <c r="G154" s="18" t="s">
        <v>358</v>
      </c>
      <c r="H154" s="6" t="s">
        <v>359</v>
      </c>
      <c r="I154" s="26">
        <v>11909.900000000001</v>
      </c>
      <c r="J154" s="26">
        <v>35155.912876712333</v>
      </c>
      <c r="K154" s="27">
        <v>6454.21</v>
      </c>
      <c r="L154" s="27"/>
      <c r="M154" s="27"/>
      <c r="N154" s="27"/>
      <c r="O154" s="27"/>
      <c r="P154" s="28">
        <f t="shared" si="10"/>
        <v>53520.022876712334</v>
      </c>
      <c r="Q154" s="27">
        <f t="shared" si="13"/>
        <v>2140.8009150684934</v>
      </c>
      <c r="R154" s="26">
        <v>6</v>
      </c>
      <c r="S154" s="28">
        <f t="shared" si="11"/>
        <v>51373.221961643838</v>
      </c>
      <c r="T154" s="27"/>
      <c r="U154" s="27">
        <v>568.33000000000004</v>
      </c>
      <c r="V154" s="27"/>
      <c r="W154" s="28">
        <f t="shared" si="12"/>
        <v>568.33000000000004</v>
      </c>
      <c r="X154" s="27"/>
      <c r="Y154" s="29"/>
      <c r="Z154" s="29"/>
    </row>
    <row r="155" spans="1:26" s="7" customFormat="1" ht="24.95" customHeight="1" x14ac:dyDescent="0.25">
      <c r="A155" s="17">
        <v>154</v>
      </c>
      <c r="B155" s="2" t="s">
        <v>8</v>
      </c>
      <c r="C155" s="2" t="s">
        <v>30</v>
      </c>
      <c r="D155" s="2" t="s">
        <v>431</v>
      </c>
      <c r="E155" s="2" t="s">
        <v>432</v>
      </c>
      <c r="F155" s="2" t="s">
        <v>331</v>
      </c>
      <c r="G155" s="18" t="s">
        <v>343</v>
      </c>
      <c r="H155" s="6" t="s">
        <v>344</v>
      </c>
      <c r="I155" s="26">
        <v>29894.199999999997</v>
      </c>
      <c r="J155" s="26">
        <v>22301.126511627906</v>
      </c>
      <c r="K155" s="27"/>
      <c r="L155" s="27"/>
      <c r="M155" s="27"/>
      <c r="N155" s="27"/>
      <c r="O155" s="27"/>
      <c r="P155" s="28">
        <f t="shared" si="10"/>
        <v>52195.326511627907</v>
      </c>
      <c r="Q155" s="27">
        <f t="shared" si="13"/>
        <v>2087.8130604651165</v>
      </c>
      <c r="R155" s="27">
        <v>4</v>
      </c>
      <c r="S155" s="28">
        <f t="shared" si="11"/>
        <v>50103.513451162791</v>
      </c>
      <c r="T155" s="27"/>
      <c r="U155" s="27">
        <v>1799.72</v>
      </c>
      <c r="V155" s="27"/>
      <c r="W155" s="28">
        <f t="shared" si="12"/>
        <v>1799.72</v>
      </c>
      <c r="X155" s="27"/>
      <c r="Y155" s="29"/>
      <c r="Z155" s="29"/>
    </row>
    <row r="156" spans="1:26" s="7" customFormat="1" ht="24.95" customHeight="1" x14ac:dyDescent="0.25">
      <c r="A156" s="17">
        <v>155</v>
      </c>
      <c r="B156" s="2" t="s">
        <v>8</v>
      </c>
      <c r="C156" s="2" t="s">
        <v>30</v>
      </c>
      <c r="D156" s="2" t="s">
        <v>433</v>
      </c>
      <c r="E156" s="2" t="s">
        <v>434</v>
      </c>
      <c r="F156" s="2" t="s">
        <v>331</v>
      </c>
      <c r="G156" s="18" t="s">
        <v>336</v>
      </c>
      <c r="H156" s="6" t="s">
        <v>612</v>
      </c>
      <c r="I156" s="26">
        <v>18495.7</v>
      </c>
      <c r="J156" s="26">
        <v>33824.01</v>
      </c>
      <c r="K156" s="27"/>
      <c r="L156" s="27"/>
      <c r="M156" s="27"/>
      <c r="N156" s="27"/>
      <c r="O156" s="27"/>
      <c r="P156" s="28">
        <f t="shared" si="10"/>
        <v>52319.710000000006</v>
      </c>
      <c r="Q156" s="27">
        <f t="shared" si="13"/>
        <v>2092.7884000000004</v>
      </c>
      <c r="R156" s="27">
        <v>4</v>
      </c>
      <c r="S156" s="28">
        <f t="shared" si="11"/>
        <v>50222.921600000009</v>
      </c>
      <c r="T156" s="27"/>
      <c r="U156" s="27">
        <v>970.9</v>
      </c>
      <c r="V156" s="27"/>
      <c r="W156" s="28">
        <f t="shared" si="12"/>
        <v>970.9</v>
      </c>
      <c r="X156" s="27"/>
      <c r="Y156" s="29"/>
      <c r="Z156" s="29"/>
    </row>
    <row r="157" spans="1:26" s="7" customFormat="1" ht="24.95" customHeight="1" x14ac:dyDescent="0.25">
      <c r="A157" s="17">
        <v>156</v>
      </c>
      <c r="B157" s="2" t="s">
        <v>8</v>
      </c>
      <c r="C157" s="2" t="s">
        <v>30</v>
      </c>
      <c r="D157" s="2" t="s">
        <v>435</v>
      </c>
      <c r="E157" s="2" t="s">
        <v>436</v>
      </c>
      <c r="F157" s="2" t="s">
        <v>331</v>
      </c>
      <c r="G157" s="18" t="s">
        <v>339</v>
      </c>
      <c r="H157" s="6" t="s">
        <v>340</v>
      </c>
      <c r="I157" s="26">
        <v>19382.250000000004</v>
      </c>
      <c r="J157" s="26">
        <v>26456.437575757576</v>
      </c>
      <c r="K157" s="27"/>
      <c r="L157" s="27"/>
      <c r="M157" s="27"/>
      <c r="N157" s="27"/>
      <c r="O157" s="27"/>
      <c r="P157" s="28">
        <f t="shared" si="10"/>
        <v>45838.687575757576</v>
      </c>
      <c r="Q157" s="27">
        <f t="shared" si="13"/>
        <v>1833.547503030303</v>
      </c>
      <c r="R157" s="27">
        <v>4</v>
      </c>
      <c r="S157" s="28">
        <f t="shared" si="11"/>
        <v>44001.14007272727</v>
      </c>
      <c r="T157" s="27">
        <v>412.38</v>
      </c>
      <c r="U157" s="27">
        <v>970.9</v>
      </c>
      <c r="V157" s="27">
        <v>169.81</v>
      </c>
      <c r="W157" s="28">
        <f t="shared" si="12"/>
        <v>1553.09</v>
      </c>
      <c r="X157" s="27"/>
      <c r="Y157" s="29"/>
      <c r="Z157" s="29"/>
    </row>
    <row r="158" spans="1:26" s="7" customFormat="1" ht="24.95" customHeight="1" x14ac:dyDescent="0.25">
      <c r="A158" s="17">
        <v>157</v>
      </c>
      <c r="B158" s="2" t="s">
        <v>8</v>
      </c>
      <c r="C158" s="2" t="s">
        <v>30</v>
      </c>
      <c r="D158" s="2" t="s">
        <v>437</v>
      </c>
      <c r="E158" s="2" t="s">
        <v>438</v>
      </c>
      <c r="F158" s="2" t="s">
        <v>331</v>
      </c>
      <c r="G158" s="18" t="s">
        <v>354</v>
      </c>
      <c r="H158" s="6" t="s">
        <v>355</v>
      </c>
      <c r="I158" s="26">
        <v>16849.25</v>
      </c>
      <c r="J158" s="26">
        <v>35473.171428571426</v>
      </c>
      <c r="K158" s="27"/>
      <c r="L158" s="27"/>
      <c r="M158" s="27"/>
      <c r="N158" s="27"/>
      <c r="O158" s="27"/>
      <c r="P158" s="28">
        <f t="shared" si="10"/>
        <v>52322.421428571426</v>
      </c>
      <c r="Q158" s="27">
        <f t="shared" si="13"/>
        <v>2092.8968571428572</v>
      </c>
      <c r="R158" s="27">
        <v>4</v>
      </c>
      <c r="S158" s="28">
        <f t="shared" si="11"/>
        <v>50225.52457142857</v>
      </c>
      <c r="T158" s="27"/>
      <c r="U158" s="27">
        <v>852.5</v>
      </c>
      <c r="V158" s="27"/>
      <c r="W158" s="28">
        <f t="shared" si="12"/>
        <v>852.5</v>
      </c>
      <c r="X158" s="27"/>
      <c r="Y158" s="29"/>
      <c r="Z158" s="29"/>
    </row>
    <row r="159" spans="1:26" s="7" customFormat="1" ht="24.95" customHeight="1" x14ac:dyDescent="0.25">
      <c r="A159" s="17">
        <v>158</v>
      </c>
      <c r="B159" s="2" t="s">
        <v>8</v>
      </c>
      <c r="C159" s="2" t="s">
        <v>30</v>
      </c>
      <c r="D159" s="2" t="s">
        <v>439</v>
      </c>
      <c r="E159" s="2" t="s">
        <v>440</v>
      </c>
      <c r="F159" s="2" t="s">
        <v>331</v>
      </c>
      <c r="G159" s="18" t="s">
        <v>350</v>
      </c>
      <c r="H159" s="6" t="s">
        <v>351</v>
      </c>
      <c r="I159" s="26">
        <v>13303.05</v>
      </c>
      <c r="J159" s="26">
        <v>16303.578095238096</v>
      </c>
      <c r="K159" s="27"/>
      <c r="L159" s="27"/>
      <c r="M159" s="27"/>
      <c r="N159" s="27"/>
      <c r="O159" s="27"/>
      <c r="P159" s="28">
        <f t="shared" si="10"/>
        <v>29606.628095238095</v>
      </c>
      <c r="Q159" s="27">
        <f t="shared" si="13"/>
        <v>1184.2651238095239</v>
      </c>
      <c r="R159" s="27">
        <v>4</v>
      </c>
      <c r="S159" s="28">
        <f t="shared" si="11"/>
        <v>28418.362971428571</v>
      </c>
      <c r="T159" s="27"/>
      <c r="U159" s="27">
        <v>473.63</v>
      </c>
      <c r="V159" s="27"/>
      <c r="W159" s="28">
        <f t="shared" si="12"/>
        <v>473.63</v>
      </c>
      <c r="X159" s="27"/>
      <c r="Y159" s="29"/>
      <c r="Z159" s="29"/>
    </row>
    <row r="160" spans="1:26" s="7" customFormat="1" ht="24.95" customHeight="1" x14ac:dyDescent="0.25">
      <c r="A160" s="17">
        <v>159</v>
      </c>
      <c r="B160" s="2" t="s">
        <v>8</v>
      </c>
      <c r="C160" s="2" t="s">
        <v>30</v>
      </c>
      <c r="D160" s="2" t="s">
        <v>504</v>
      </c>
      <c r="E160" s="2" t="s">
        <v>505</v>
      </c>
      <c r="F160" s="2" t="s">
        <v>465</v>
      </c>
      <c r="G160" s="18" t="s">
        <v>177</v>
      </c>
      <c r="H160" s="6" t="s">
        <v>617</v>
      </c>
      <c r="I160" s="26">
        <v>14949.5</v>
      </c>
      <c r="J160" s="26">
        <v>7585.0669072164947</v>
      </c>
      <c r="K160" s="27"/>
      <c r="L160" s="27"/>
      <c r="M160" s="27"/>
      <c r="N160" s="27"/>
      <c r="O160" s="27"/>
      <c r="P160" s="28">
        <f t="shared" si="10"/>
        <v>22534.566907216496</v>
      </c>
      <c r="Q160" s="27">
        <f t="shared" si="13"/>
        <v>901.38267628865992</v>
      </c>
      <c r="R160" s="27">
        <v>4</v>
      </c>
      <c r="S160" s="28">
        <f t="shared" si="11"/>
        <v>21629.184230927836</v>
      </c>
      <c r="T160" s="27"/>
      <c r="U160" s="27">
        <v>615.69000000000005</v>
      </c>
      <c r="V160" s="27"/>
      <c r="W160" s="28">
        <f t="shared" si="12"/>
        <v>615.69000000000005</v>
      </c>
      <c r="X160" s="27"/>
      <c r="Y160" s="29"/>
      <c r="Z160" s="29"/>
    </row>
    <row r="161" spans="1:26" s="7" customFormat="1" ht="24.95" customHeight="1" x14ac:dyDescent="0.25">
      <c r="A161" s="17">
        <v>160</v>
      </c>
      <c r="B161" s="2" t="s">
        <v>8</v>
      </c>
      <c r="C161" s="2" t="s">
        <v>30</v>
      </c>
      <c r="D161" s="2" t="s">
        <v>506</v>
      </c>
      <c r="E161" s="2" t="s">
        <v>507</v>
      </c>
      <c r="F161" s="2" t="s">
        <v>465</v>
      </c>
      <c r="G161" s="18" t="s">
        <v>470</v>
      </c>
      <c r="H161" s="6" t="s">
        <v>497</v>
      </c>
      <c r="I161" s="26">
        <v>13683</v>
      </c>
      <c r="J161" s="26">
        <v>24017.923793103448</v>
      </c>
      <c r="K161" s="27"/>
      <c r="L161" s="27"/>
      <c r="M161" s="27"/>
      <c r="N161" s="27"/>
      <c r="O161" s="27"/>
      <c r="P161" s="28">
        <f t="shared" si="10"/>
        <v>37700.923793103444</v>
      </c>
      <c r="Q161" s="27">
        <f t="shared" si="13"/>
        <v>1508.0369517241377</v>
      </c>
      <c r="R161" s="27">
        <v>4</v>
      </c>
      <c r="S161" s="28">
        <f t="shared" si="11"/>
        <v>36188.88684137931</v>
      </c>
      <c r="T161" s="27"/>
      <c r="U161" s="27">
        <v>663.05</v>
      </c>
      <c r="V161" s="27"/>
      <c r="W161" s="28">
        <f t="shared" si="12"/>
        <v>663.05</v>
      </c>
      <c r="X161" s="27"/>
      <c r="Y161" s="29"/>
      <c r="Z161" s="29"/>
    </row>
    <row r="162" spans="1:26" s="7" customFormat="1" ht="24.95" customHeight="1" x14ac:dyDescent="0.25">
      <c r="A162" s="17">
        <v>161</v>
      </c>
      <c r="B162" s="2" t="s">
        <v>8</v>
      </c>
      <c r="C162" s="2" t="s">
        <v>30</v>
      </c>
      <c r="D162" s="2" t="s">
        <v>508</v>
      </c>
      <c r="E162" s="2" t="s">
        <v>509</v>
      </c>
      <c r="F162" s="2" t="s">
        <v>465</v>
      </c>
      <c r="G162" s="18" t="s">
        <v>483</v>
      </c>
      <c r="H162" s="6" t="s">
        <v>494</v>
      </c>
      <c r="I162" s="26">
        <v>21535.3</v>
      </c>
      <c r="J162" s="26">
        <v>44149.626241610735</v>
      </c>
      <c r="K162" s="27">
        <v>6069.79</v>
      </c>
      <c r="L162" s="27"/>
      <c r="M162" s="27"/>
      <c r="N162" s="27"/>
      <c r="O162" s="27"/>
      <c r="P162" s="28">
        <f t="shared" si="10"/>
        <v>71754.716241610731</v>
      </c>
      <c r="Q162" s="27">
        <f t="shared" si="13"/>
        <v>2870.1886496644292</v>
      </c>
      <c r="R162" s="27">
        <v>6</v>
      </c>
      <c r="S162" s="28">
        <f t="shared" si="11"/>
        <v>68878.527591946302</v>
      </c>
      <c r="T162" s="27"/>
      <c r="U162" s="27">
        <v>1207.7</v>
      </c>
      <c r="V162" s="27"/>
      <c r="W162" s="28">
        <f t="shared" si="12"/>
        <v>1207.7</v>
      </c>
      <c r="X162" s="27"/>
      <c r="Y162" s="29"/>
      <c r="Z162" s="29"/>
    </row>
    <row r="163" spans="1:26" s="7" customFormat="1" ht="24.95" customHeight="1" x14ac:dyDescent="0.25">
      <c r="A163" s="17">
        <v>162</v>
      </c>
      <c r="B163" s="2" t="s">
        <v>8</v>
      </c>
      <c r="C163" s="2" t="s">
        <v>30</v>
      </c>
      <c r="D163" s="2" t="s">
        <v>525</v>
      </c>
      <c r="E163" s="2" t="s">
        <v>526</v>
      </c>
      <c r="F163" s="2" t="s">
        <v>514</v>
      </c>
      <c r="G163" s="18" t="s">
        <v>523</v>
      </c>
      <c r="H163" s="6" t="s">
        <v>524</v>
      </c>
      <c r="I163" s="26">
        <v>29260.949999999997</v>
      </c>
      <c r="J163" s="26">
        <v>39302.323333333334</v>
      </c>
      <c r="K163" s="27"/>
      <c r="L163" s="27"/>
      <c r="M163" s="27"/>
      <c r="N163" s="27"/>
      <c r="O163" s="27"/>
      <c r="P163" s="28">
        <f t="shared" si="10"/>
        <v>68563.273333333331</v>
      </c>
      <c r="Q163" s="27">
        <f t="shared" si="13"/>
        <v>2742.5309333333335</v>
      </c>
      <c r="R163" s="27">
        <v>4</v>
      </c>
      <c r="S163" s="28">
        <f t="shared" si="11"/>
        <v>65816.742400000003</v>
      </c>
      <c r="T163" s="27"/>
      <c r="U163" s="27">
        <v>1847.08</v>
      </c>
      <c r="V163" s="27"/>
      <c r="W163" s="28">
        <f t="shared" si="12"/>
        <v>1847.08</v>
      </c>
      <c r="X163" s="27"/>
      <c r="Y163" s="29"/>
      <c r="Z163" s="29"/>
    </row>
    <row r="164" spans="1:26" s="7" customFormat="1" ht="29.25" customHeight="1" x14ac:dyDescent="0.25">
      <c r="A164" s="17">
        <v>163</v>
      </c>
      <c r="B164" s="2" t="s">
        <v>8</v>
      </c>
      <c r="C164" s="2" t="s">
        <v>114</v>
      </c>
      <c r="D164" s="8" t="s">
        <v>630</v>
      </c>
      <c r="E164" s="2" t="s">
        <v>641</v>
      </c>
      <c r="F164" s="2" t="s">
        <v>104</v>
      </c>
      <c r="G164" s="18" t="s">
        <v>109</v>
      </c>
      <c r="H164" s="6" t="s">
        <v>588</v>
      </c>
      <c r="I164" s="26">
        <v>0</v>
      </c>
      <c r="J164" s="26">
        <v>8659.2233333333334</v>
      </c>
      <c r="K164" s="27"/>
      <c r="L164" s="27"/>
      <c r="M164" s="27">
        <v>614.38</v>
      </c>
      <c r="N164" s="27">
        <v>411.8</v>
      </c>
      <c r="O164" s="27"/>
      <c r="P164" s="28">
        <f t="shared" si="10"/>
        <v>9685.4033333333318</v>
      </c>
      <c r="Q164" s="27">
        <f t="shared" si="13"/>
        <v>387.41613333333328</v>
      </c>
      <c r="R164" s="27">
        <v>6</v>
      </c>
      <c r="S164" s="28">
        <f t="shared" si="11"/>
        <v>9291.9871999999978</v>
      </c>
      <c r="T164" s="27"/>
      <c r="U164" s="27">
        <v>1296.8499999999999</v>
      </c>
      <c r="V164" s="27"/>
      <c r="W164" s="28">
        <f t="shared" si="12"/>
        <v>1296.8499999999999</v>
      </c>
      <c r="X164" s="27"/>
      <c r="Y164" s="29"/>
      <c r="Z164" s="29"/>
    </row>
    <row r="165" spans="1:26" s="12" customFormat="1" ht="83.25" customHeight="1" x14ac:dyDescent="0.25">
      <c r="A165" s="17">
        <v>164</v>
      </c>
      <c r="B165" s="9" t="s">
        <v>8</v>
      </c>
      <c r="C165" s="9" t="s">
        <v>114</v>
      </c>
      <c r="D165" s="10" t="s">
        <v>631</v>
      </c>
      <c r="E165" s="9" t="s">
        <v>642</v>
      </c>
      <c r="F165" s="9" t="s">
        <v>125</v>
      </c>
      <c r="G165" s="20" t="s">
        <v>151</v>
      </c>
      <c r="H165" s="11" t="s">
        <v>152</v>
      </c>
      <c r="I165" s="35">
        <v>53419.649999999994</v>
      </c>
      <c r="J165" s="35">
        <v>85098.026087288905</v>
      </c>
      <c r="K165" s="36">
        <v>3710.87</v>
      </c>
      <c r="L165" s="36"/>
      <c r="M165" s="36">
        <v>4611.82</v>
      </c>
      <c r="N165" s="36">
        <v>3686.32</v>
      </c>
      <c r="O165" s="36"/>
      <c r="P165" s="28">
        <f t="shared" si="10"/>
        <v>150526.68608728889</v>
      </c>
      <c r="Q165" s="36">
        <f t="shared" si="13"/>
        <v>6021.0674434915554</v>
      </c>
      <c r="R165" s="36">
        <v>10</v>
      </c>
      <c r="S165" s="28">
        <f t="shared" si="11"/>
        <v>144495.61864379735</v>
      </c>
      <c r="T165" s="36">
        <v>2240.29</v>
      </c>
      <c r="U165" s="36">
        <v>6538.29</v>
      </c>
      <c r="V165" s="36">
        <v>884.49</v>
      </c>
      <c r="W165" s="28">
        <f t="shared" si="12"/>
        <v>9663.07</v>
      </c>
      <c r="X165" s="36"/>
      <c r="Y165" s="37"/>
      <c r="Z165" s="37"/>
    </row>
    <row r="166" spans="1:26" s="7" customFormat="1" ht="89.25" customHeight="1" x14ac:dyDescent="0.25">
      <c r="A166" s="17">
        <v>165</v>
      </c>
      <c r="B166" s="9" t="s">
        <v>8</v>
      </c>
      <c r="C166" s="9" t="s">
        <v>114</v>
      </c>
      <c r="D166" s="10" t="s">
        <v>632</v>
      </c>
      <c r="E166" s="9" t="s">
        <v>643</v>
      </c>
      <c r="F166" s="9" t="s">
        <v>331</v>
      </c>
      <c r="G166" s="20" t="s">
        <v>343</v>
      </c>
      <c r="H166" s="11" t="s">
        <v>344</v>
      </c>
      <c r="I166" s="35">
        <v>32545.97</v>
      </c>
      <c r="J166" s="35">
        <v>39206.835169383317</v>
      </c>
      <c r="K166" s="36"/>
      <c r="L166" s="36"/>
      <c r="M166" s="36">
        <v>2412.3000000000002</v>
      </c>
      <c r="N166" s="36">
        <v>1875.98</v>
      </c>
      <c r="O166" s="36"/>
      <c r="P166" s="28">
        <f t="shared" si="10"/>
        <v>76041.085169383325</v>
      </c>
      <c r="Q166" s="36">
        <f t="shared" si="13"/>
        <v>3041.643406775333</v>
      </c>
      <c r="R166" s="36">
        <v>8</v>
      </c>
      <c r="S166" s="28">
        <f t="shared" si="11"/>
        <v>72991.441762607996</v>
      </c>
      <c r="T166" s="36"/>
      <c r="U166" s="36">
        <v>5403.5399999999991</v>
      </c>
      <c r="V166" s="36"/>
      <c r="W166" s="28">
        <f t="shared" si="12"/>
        <v>5403.5399999999991</v>
      </c>
      <c r="X166" s="27"/>
      <c r="Y166" s="29"/>
      <c r="Z166" s="29"/>
    </row>
    <row r="167" spans="1:26" s="7" customFormat="1" ht="24" customHeight="1" x14ac:dyDescent="0.25">
      <c r="A167" s="17">
        <v>166</v>
      </c>
      <c r="B167" s="2" t="s">
        <v>8</v>
      </c>
      <c r="C167" s="2" t="s">
        <v>114</v>
      </c>
      <c r="D167" s="2" t="s">
        <v>446</v>
      </c>
      <c r="E167" s="2" t="s">
        <v>447</v>
      </c>
      <c r="F167" s="2" t="s">
        <v>331</v>
      </c>
      <c r="G167" s="18" t="s">
        <v>350</v>
      </c>
      <c r="H167" s="6" t="s">
        <v>448</v>
      </c>
      <c r="I167" s="26">
        <v>24064.240000000002</v>
      </c>
      <c r="J167" s="26">
        <v>14501.848461538462</v>
      </c>
      <c r="K167" s="27"/>
      <c r="L167" s="27"/>
      <c r="M167" s="27">
        <v>1771.32</v>
      </c>
      <c r="N167" s="27">
        <v>1432.35</v>
      </c>
      <c r="O167" s="27"/>
      <c r="P167" s="28">
        <f t="shared" si="10"/>
        <v>41769.758461538462</v>
      </c>
      <c r="Q167" s="27">
        <f t="shared" si="13"/>
        <v>1670.7903384615386</v>
      </c>
      <c r="R167" s="27">
        <v>8</v>
      </c>
      <c r="S167" s="28">
        <f t="shared" si="11"/>
        <v>40090.96812307692</v>
      </c>
      <c r="T167" s="27"/>
      <c r="U167" s="27">
        <v>3404.2</v>
      </c>
      <c r="V167" s="27"/>
      <c r="W167" s="28">
        <f t="shared" si="12"/>
        <v>3404.2</v>
      </c>
      <c r="X167" s="27"/>
      <c r="Y167" s="29"/>
      <c r="Z167" s="29"/>
    </row>
    <row r="168" spans="1:26" s="12" customFormat="1" ht="45" customHeight="1" x14ac:dyDescent="0.25">
      <c r="A168" s="17">
        <v>167</v>
      </c>
      <c r="B168" s="9" t="s">
        <v>8</v>
      </c>
      <c r="C168" s="9" t="s">
        <v>114</v>
      </c>
      <c r="D168" s="10" t="s">
        <v>633</v>
      </c>
      <c r="E168" s="9" t="s">
        <v>644</v>
      </c>
      <c r="F168" s="9" t="s">
        <v>331</v>
      </c>
      <c r="G168" s="20" t="s">
        <v>354</v>
      </c>
      <c r="H168" s="11" t="s">
        <v>355</v>
      </c>
      <c r="I168" s="35">
        <v>24579.449999999997</v>
      </c>
      <c r="J168" s="35">
        <v>16616.809135802469</v>
      </c>
      <c r="K168" s="36"/>
      <c r="L168" s="36"/>
      <c r="M168" s="36">
        <v>1372.38</v>
      </c>
      <c r="N168" s="36">
        <v>1122.01</v>
      </c>
      <c r="O168" s="36"/>
      <c r="P168" s="28">
        <f t="shared" si="10"/>
        <v>43690.649135802465</v>
      </c>
      <c r="Q168" s="36">
        <f t="shared" si="13"/>
        <v>1747.6259654320986</v>
      </c>
      <c r="R168" s="36">
        <v>8</v>
      </c>
      <c r="S168" s="28">
        <f t="shared" si="11"/>
        <v>41935.023170370368</v>
      </c>
      <c r="T168" s="36"/>
      <c r="U168" s="36">
        <v>3080.0200000000004</v>
      </c>
      <c r="V168" s="36"/>
      <c r="W168" s="28">
        <f t="shared" si="12"/>
        <v>3080.0200000000004</v>
      </c>
      <c r="X168" s="36"/>
      <c r="Y168" s="37"/>
      <c r="Z168" s="37"/>
    </row>
    <row r="169" spans="1:26" s="12" customFormat="1" ht="33.75" customHeight="1" x14ac:dyDescent="0.25">
      <c r="A169" s="17">
        <v>168</v>
      </c>
      <c r="B169" s="9" t="s">
        <v>8</v>
      </c>
      <c r="C169" s="9" t="s">
        <v>114</v>
      </c>
      <c r="D169" s="10" t="s">
        <v>634</v>
      </c>
      <c r="E169" s="9" t="s">
        <v>645</v>
      </c>
      <c r="F169" s="9" t="s">
        <v>331</v>
      </c>
      <c r="G169" s="20" t="s">
        <v>336</v>
      </c>
      <c r="H169" s="11" t="s">
        <v>614</v>
      </c>
      <c r="I169" s="35">
        <v>17517.7</v>
      </c>
      <c r="J169" s="35">
        <v>0</v>
      </c>
      <c r="K169" s="36"/>
      <c r="L169" s="36"/>
      <c r="M169" s="36">
        <v>957.47</v>
      </c>
      <c r="N169" s="36">
        <v>877.32</v>
      </c>
      <c r="O169" s="36"/>
      <c r="P169" s="28">
        <f t="shared" si="10"/>
        <v>19352.490000000002</v>
      </c>
      <c r="Q169" s="27">
        <f t="shared" si="13"/>
        <v>774.09960000000012</v>
      </c>
      <c r="R169" s="36">
        <v>8</v>
      </c>
      <c r="S169" s="28">
        <f t="shared" si="11"/>
        <v>18570.3904</v>
      </c>
      <c r="T169" s="36"/>
      <c r="U169" s="36">
        <v>1080.71</v>
      </c>
      <c r="V169" s="36"/>
      <c r="W169" s="28">
        <f t="shared" si="12"/>
        <v>1080.71</v>
      </c>
      <c r="X169" s="36"/>
      <c r="Y169" s="37"/>
      <c r="Z169" s="37"/>
    </row>
    <row r="170" spans="1:26" s="12" customFormat="1" ht="64.5" customHeight="1" x14ac:dyDescent="0.25">
      <c r="A170" s="17">
        <v>169</v>
      </c>
      <c r="B170" s="9" t="s">
        <v>8</v>
      </c>
      <c r="C170" s="9" t="s">
        <v>114</v>
      </c>
      <c r="D170" s="10" t="s">
        <v>635</v>
      </c>
      <c r="E170" s="9" t="s">
        <v>646</v>
      </c>
      <c r="F170" s="9" t="s">
        <v>331</v>
      </c>
      <c r="G170" s="20" t="s">
        <v>441</v>
      </c>
      <c r="H170" s="11" t="s">
        <v>442</v>
      </c>
      <c r="I170" s="35">
        <v>26606.589999999997</v>
      </c>
      <c r="J170" s="35">
        <v>104352.19282717496</v>
      </c>
      <c r="K170" s="36"/>
      <c r="L170" s="36"/>
      <c r="M170" s="36">
        <v>2486.7800000000002</v>
      </c>
      <c r="N170" s="36">
        <v>1885.94</v>
      </c>
      <c r="O170" s="36"/>
      <c r="P170" s="28">
        <f t="shared" si="10"/>
        <v>135331.50282717496</v>
      </c>
      <c r="Q170" s="36">
        <f t="shared" si="13"/>
        <v>5413.2601130869989</v>
      </c>
      <c r="R170" s="36">
        <v>8</v>
      </c>
      <c r="S170" s="28">
        <f t="shared" si="11"/>
        <v>129910.24271408796</v>
      </c>
      <c r="T170" s="36"/>
      <c r="U170" s="36">
        <v>3836.51</v>
      </c>
      <c r="V170" s="36"/>
      <c r="W170" s="28">
        <f t="shared" si="12"/>
        <v>3836.51</v>
      </c>
      <c r="X170" s="36"/>
      <c r="Y170" s="37"/>
      <c r="Z170" s="37"/>
    </row>
    <row r="171" spans="1:26" s="12" customFormat="1" ht="34.5" customHeight="1" x14ac:dyDescent="0.25">
      <c r="A171" s="17">
        <v>170</v>
      </c>
      <c r="B171" s="9" t="s">
        <v>8</v>
      </c>
      <c r="C171" s="9" t="s">
        <v>114</v>
      </c>
      <c r="D171" s="10" t="s">
        <v>636</v>
      </c>
      <c r="E171" s="9" t="s">
        <v>647</v>
      </c>
      <c r="F171" s="9" t="s">
        <v>331</v>
      </c>
      <c r="G171" s="20" t="s">
        <v>339</v>
      </c>
      <c r="H171" s="11" t="s">
        <v>340</v>
      </c>
      <c r="I171" s="35">
        <v>7530.82</v>
      </c>
      <c r="J171" s="35">
        <v>0</v>
      </c>
      <c r="K171" s="36"/>
      <c r="L171" s="36"/>
      <c r="M171" s="36">
        <v>279.26</v>
      </c>
      <c r="N171" s="36">
        <v>167.11</v>
      </c>
      <c r="O171" s="36"/>
      <c r="P171" s="28">
        <f t="shared" si="10"/>
        <v>7977.19</v>
      </c>
      <c r="Q171" s="36">
        <f t="shared" si="13"/>
        <v>319.08760000000001</v>
      </c>
      <c r="R171" s="36">
        <v>6</v>
      </c>
      <c r="S171" s="28">
        <f t="shared" si="11"/>
        <v>7652.1023999999998</v>
      </c>
      <c r="T171" s="36">
        <v>701.8</v>
      </c>
      <c r="U171" s="36">
        <v>1134.74</v>
      </c>
      <c r="V171" s="36">
        <v>108.63</v>
      </c>
      <c r="W171" s="28">
        <f t="shared" si="12"/>
        <v>1945.17</v>
      </c>
      <c r="X171" s="36"/>
      <c r="Y171" s="37"/>
      <c r="Z171" s="37"/>
    </row>
    <row r="172" spans="1:26" s="7" customFormat="1" ht="24.95" customHeight="1" x14ac:dyDescent="0.25">
      <c r="A172" s="17">
        <v>171</v>
      </c>
      <c r="B172" s="2" t="s">
        <v>8</v>
      </c>
      <c r="C172" s="2" t="s">
        <v>114</v>
      </c>
      <c r="D172" s="2" t="s">
        <v>443</v>
      </c>
      <c r="E172" s="2" t="s">
        <v>444</v>
      </c>
      <c r="F172" s="2" t="s">
        <v>331</v>
      </c>
      <c r="G172" s="18" t="s">
        <v>445</v>
      </c>
      <c r="H172" s="6" t="s">
        <v>615</v>
      </c>
      <c r="I172" s="26">
        <v>0</v>
      </c>
      <c r="J172" s="26">
        <v>42500.529056603773</v>
      </c>
      <c r="K172" s="27"/>
      <c r="L172" s="27"/>
      <c r="M172" s="27">
        <v>726.08</v>
      </c>
      <c r="N172" s="27">
        <v>334.22</v>
      </c>
      <c r="O172" s="27"/>
      <c r="P172" s="28">
        <f t="shared" si="10"/>
        <v>43560.829056603776</v>
      </c>
      <c r="Q172" s="27">
        <f t="shared" si="13"/>
        <v>1742.4331622641512</v>
      </c>
      <c r="R172" s="27">
        <v>6</v>
      </c>
      <c r="S172" s="28">
        <f t="shared" si="11"/>
        <v>41812.395894339628</v>
      </c>
      <c r="T172" s="27"/>
      <c r="U172" s="27">
        <v>1404.92</v>
      </c>
      <c r="V172" s="27"/>
      <c r="W172" s="28">
        <f t="shared" si="12"/>
        <v>1404.92</v>
      </c>
      <c r="X172" s="27"/>
      <c r="Y172" s="29"/>
      <c r="Z172" s="29"/>
    </row>
    <row r="173" spans="1:26" s="12" customFormat="1" ht="48" customHeight="1" x14ac:dyDescent="0.25">
      <c r="A173" s="17">
        <v>172</v>
      </c>
      <c r="B173" s="9" t="s">
        <v>8</v>
      </c>
      <c r="C173" s="9" t="s">
        <v>114</v>
      </c>
      <c r="D173" s="10" t="s">
        <v>637</v>
      </c>
      <c r="E173" s="9" t="s">
        <v>648</v>
      </c>
      <c r="F173" s="9" t="s">
        <v>465</v>
      </c>
      <c r="G173" s="20" t="s">
        <v>177</v>
      </c>
      <c r="H173" s="11" t="s">
        <v>617</v>
      </c>
      <c r="I173" s="35">
        <v>16627.09</v>
      </c>
      <c r="J173" s="35">
        <v>79861.535000000003</v>
      </c>
      <c r="K173" s="36"/>
      <c r="L173" s="36"/>
      <c r="M173" s="36">
        <v>2558.5700000000002</v>
      </c>
      <c r="N173" s="36">
        <v>1669.09</v>
      </c>
      <c r="O173" s="36"/>
      <c r="P173" s="28">
        <f t="shared" si="10"/>
        <v>100716.285</v>
      </c>
      <c r="Q173" s="36">
        <f t="shared" si="13"/>
        <v>4028.6514000000002</v>
      </c>
      <c r="R173" s="36">
        <v>8</v>
      </c>
      <c r="S173" s="28">
        <f t="shared" si="11"/>
        <v>96679.633600000001</v>
      </c>
      <c r="T173" s="36"/>
      <c r="U173" s="36">
        <v>3728.43</v>
      </c>
      <c r="V173" s="36"/>
      <c r="W173" s="28">
        <f t="shared" si="12"/>
        <v>3728.43</v>
      </c>
      <c r="X173" s="36"/>
      <c r="Y173" s="37"/>
      <c r="Z173" s="37"/>
    </row>
    <row r="174" spans="1:26" s="12" customFormat="1" ht="32.25" customHeight="1" x14ac:dyDescent="0.25">
      <c r="A174" s="17">
        <v>173</v>
      </c>
      <c r="B174" s="9" t="s">
        <v>8</v>
      </c>
      <c r="C174" s="9" t="s">
        <v>114</v>
      </c>
      <c r="D174" s="10" t="s">
        <v>638</v>
      </c>
      <c r="E174" s="10" t="s">
        <v>649</v>
      </c>
      <c r="F174" s="9" t="s">
        <v>465</v>
      </c>
      <c r="G174" s="20" t="s">
        <v>483</v>
      </c>
      <c r="H174" s="11" t="s">
        <v>510</v>
      </c>
      <c r="I174" s="35">
        <v>17093.140000000003</v>
      </c>
      <c r="J174" s="35">
        <v>8723.2240540540552</v>
      </c>
      <c r="K174" s="36"/>
      <c r="L174" s="36"/>
      <c r="M174" s="36">
        <v>622.36</v>
      </c>
      <c r="N174" s="36">
        <v>549.07000000000005</v>
      </c>
      <c r="O174" s="36"/>
      <c r="P174" s="28">
        <f t="shared" si="10"/>
        <v>26987.794054054059</v>
      </c>
      <c r="Q174" s="36">
        <f t="shared" si="13"/>
        <v>1079.5117621621623</v>
      </c>
      <c r="R174" s="36">
        <v>8</v>
      </c>
      <c r="S174" s="28">
        <f t="shared" si="11"/>
        <v>25900.282291891897</v>
      </c>
      <c r="T174" s="36"/>
      <c r="U174" s="36">
        <v>1567.0300000000002</v>
      </c>
      <c r="V174" s="36"/>
      <c r="W174" s="28">
        <f t="shared" si="12"/>
        <v>1567.0300000000002</v>
      </c>
      <c r="X174" s="36"/>
      <c r="Y174" s="37"/>
      <c r="Z174" s="37"/>
    </row>
    <row r="175" spans="1:26" s="12" customFormat="1" ht="42" customHeight="1" x14ac:dyDescent="0.25">
      <c r="A175" s="17">
        <v>174</v>
      </c>
      <c r="B175" s="9" t="s">
        <v>8</v>
      </c>
      <c r="C175" s="9" t="s">
        <v>114</v>
      </c>
      <c r="D175" s="10" t="s">
        <v>639</v>
      </c>
      <c r="E175" s="9" t="s">
        <v>640</v>
      </c>
      <c r="F175" s="9" t="s">
        <v>465</v>
      </c>
      <c r="G175" s="20" t="s">
        <v>511</v>
      </c>
      <c r="H175" s="11" t="s">
        <v>618</v>
      </c>
      <c r="I175" s="35">
        <v>2664.45</v>
      </c>
      <c r="J175" s="35">
        <v>30142.130689655169</v>
      </c>
      <c r="K175" s="36">
        <v>654.5</v>
      </c>
      <c r="L175" s="36"/>
      <c r="M175" s="36">
        <v>1244.71</v>
      </c>
      <c r="N175" s="36">
        <v>793.76</v>
      </c>
      <c r="O175" s="36"/>
      <c r="P175" s="28">
        <f t="shared" si="10"/>
        <v>35499.550689655167</v>
      </c>
      <c r="Q175" s="36">
        <f t="shared" si="13"/>
        <v>1419.9820275862066</v>
      </c>
      <c r="R175" s="36">
        <v>10</v>
      </c>
      <c r="S175" s="28">
        <f t="shared" si="11"/>
        <v>34069.568662068959</v>
      </c>
      <c r="T175" s="36">
        <v>701.8</v>
      </c>
      <c r="U175" s="36">
        <v>3350.19</v>
      </c>
      <c r="V175" s="36">
        <v>214.96</v>
      </c>
      <c r="W175" s="28">
        <f t="shared" si="12"/>
        <v>4266.95</v>
      </c>
      <c r="X175" s="36"/>
      <c r="Y175" s="37"/>
      <c r="Z175" s="37"/>
    </row>
    <row r="176" spans="1:26" s="7" customFormat="1" ht="30.75" customHeight="1" x14ac:dyDescent="0.25">
      <c r="A176" s="17">
        <v>175</v>
      </c>
      <c r="B176" s="2" t="s">
        <v>8</v>
      </c>
      <c r="C176" s="2" t="s">
        <v>687</v>
      </c>
      <c r="D176" s="2"/>
      <c r="E176" s="10" t="s">
        <v>650</v>
      </c>
      <c r="F176" s="9" t="s">
        <v>92</v>
      </c>
      <c r="G176" s="18" t="s">
        <v>659</v>
      </c>
      <c r="H176" s="6" t="s">
        <v>660</v>
      </c>
      <c r="I176" s="26"/>
      <c r="J176" s="26"/>
      <c r="K176" s="27"/>
      <c r="L176" s="27">
        <v>5413.01</v>
      </c>
      <c r="M176" s="27"/>
      <c r="N176" s="27"/>
      <c r="O176" s="27"/>
      <c r="P176" s="28">
        <f t="shared" si="10"/>
        <v>5413.01</v>
      </c>
      <c r="Q176" s="27">
        <v>0</v>
      </c>
      <c r="R176" s="27">
        <v>0</v>
      </c>
      <c r="S176" s="28">
        <f t="shared" si="11"/>
        <v>5413.01</v>
      </c>
      <c r="T176" s="27"/>
      <c r="U176" s="27"/>
      <c r="V176" s="27"/>
      <c r="W176" s="28">
        <f t="shared" si="12"/>
        <v>0</v>
      </c>
      <c r="X176" s="27"/>
      <c r="Y176" s="29"/>
      <c r="Z176" s="29"/>
    </row>
    <row r="177" spans="1:26" s="7" customFormat="1" ht="24.95" customHeight="1" x14ac:dyDescent="0.25">
      <c r="A177" s="17">
        <v>176</v>
      </c>
      <c r="B177" s="14" t="s">
        <v>8</v>
      </c>
      <c r="C177" s="14" t="s">
        <v>687</v>
      </c>
      <c r="D177" s="14"/>
      <c r="E177" s="15" t="s">
        <v>652</v>
      </c>
      <c r="F177" s="16" t="s">
        <v>291</v>
      </c>
      <c r="G177" s="21" t="s">
        <v>651</v>
      </c>
      <c r="H177" s="13" t="s">
        <v>653</v>
      </c>
      <c r="I177" s="38"/>
      <c r="J177" s="38"/>
      <c r="K177" s="39"/>
      <c r="L177" s="39">
        <v>5413.01</v>
      </c>
      <c r="M177" s="27"/>
      <c r="N177" s="27"/>
      <c r="O177" s="27"/>
      <c r="P177" s="28">
        <f t="shared" si="10"/>
        <v>5413.01</v>
      </c>
      <c r="Q177" s="27">
        <v>0</v>
      </c>
      <c r="R177" s="27">
        <v>0</v>
      </c>
      <c r="S177" s="28">
        <f t="shared" si="11"/>
        <v>5413.01</v>
      </c>
      <c r="T177" s="27"/>
      <c r="U177" s="27"/>
      <c r="V177" s="27"/>
      <c r="W177" s="28">
        <f t="shared" si="12"/>
        <v>0</v>
      </c>
      <c r="X177" s="27"/>
      <c r="Y177" s="29"/>
      <c r="Z177" s="29"/>
    </row>
    <row r="178" spans="1:26" s="7" customFormat="1" ht="30" customHeight="1" x14ac:dyDescent="0.25">
      <c r="A178" s="17">
        <v>177</v>
      </c>
      <c r="B178" s="2" t="s">
        <v>8</v>
      </c>
      <c r="C178" s="2" t="s">
        <v>687</v>
      </c>
      <c r="D178" s="2"/>
      <c r="E178" s="8" t="s">
        <v>654</v>
      </c>
      <c r="F178" s="2" t="s">
        <v>565</v>
      </c>
      <c r="G178" s="18" t="s">
        <v>979</v>
      </c>
      <c r="H178" s="13" t="s">
        <v>655</v>
      </c>
      <c r="I178" s="26"/>
      <c r="J178" s="26"/>
      <c r="K178" s="27"/>
      <c r="L178" s="27">
        <v>7732.88</v>
      </c>
      <c r="M178" s="27"/>
      <c r="N178" s="27"/>
      <c r="O178" s="27"/>
      <c r="P178" s="28">
        <f t="shared" si="10"/>
        <v>7732.88</v>
      </c>
      <c r="Q178" s="27">
        <v>0</v>
      </c>
      <c r="R178" s="27">
        <v>0</v>
      </c>
      <c r="S178" s="28">
        <f t="shared" si="11"/>
        <v>7732.88</v>
      </c>
      <c r="T178" s="27"/>
      <c r="U178" s="27"/>
      <c r="V178" s="27"/>
      <c r="W178" s="28">
        <f t="shared" si="12"/>
        <v>0</v>
      </c>
      <c r="X178" s="27"/>
      <c r="Y178" s="29"/>
      <c r="Z178" s="29"/>
    </row>
    <row r="179" spans="1:26" s="7" customFormat="1" ht="24.95" customHeight="1" x14ac:dyDescent="0.25">
      <c r="A179" s="17">
        <v>178</v>
      </c>
      <c r="B179" s="2" t="s">
        <v>8</v>
      </c>
      <c r="C179" s="2" t="s">
        <v>859</v>
      </c>
      <c r="D179" s="2"/>
      <c r="E179" s="3" t="s">
        <v>688</v>
      </c>
      <c r="F179" s="4" t="s">
        <v>860</v>
      </c>
      <c r="G179" s="22" t="s">
        <v>892</v>
      </c>
      <c r="H179" s="5" t="s">
        <v>986</v>
      </c>
      <c r="I179" s="26"/>
      <c r="J179" s="26"/>
      <c r="K179" s="27"/>
      <c r="L179" s="27"/>
      <c r="M179" s="27"/>
      <c r="N179" s="27"/>
      <c r="O179" s="27">
        <v>14506.8</v>
      </c>
      <c r="P179" s="28">
        <f>I179+J179+K179+L179+M179+N179+O179</f>
        <v>14506.8</v>
      </c>
      <c r="Q179" s="27">
        <v>580.27199999999993</v>
      </c>
      <c r="R179" s="27">
        <v>2</v>
      </c>
      <c r="S179" s="28">
        <v>13924.527999999998</v>
      </c>
      <c r="T179" s="27"/>
      <c r="U179" s="27"/>
      <c r="V179" s="27"/>
      <c r="W179" s="27"/>
      <c r="X179" s="40" t="s">
        <v>1159</v>
      </c>
      <c r="Y179" s="29"/>
      <c r="Z179" s="29"/>
    </row>
    <row r="180" spans="1:26" s="7" customFormat="1" ht="24.95" customHeight="1" x14ac:dyDescent="0.25">
      <c r="A180" s="17">
        <v>179</v>
      </c>
      <c r="B180" s="2" t="s">
        <v>8</v>
      </c>
      <c r="C180" s="2" t="s">
        <v>859</v>
      </c>
      <c r="D180" s="2"/>
      <c r="E180" s="3" t="s">
        <v>689</v>
      </c>
      <c r="F180" s="4" t="s">
        <v>860</v>
      </c>
      <c r="G180" s="22" t="s">
        <v>893</v>
      </c>
      <c r="H180" s="5" t="s">
        <v>987</v>
      </c>
      <c r="I180" s="26"/>
      <c r="J180" s="26"/>
      <c r="K180" s="27"/>
      <c r="L180" s="27"/>
      <c r="M180" s="27"/>
      <c r="N180" s="27"/>
      <c r="O180" s="27">
        <v>3868.48</v>
      </c>
      <c r="P180" s="28">
        <f t="shared" ref="P180:P243" si="14">I180+J180+K180+L180+M180+N180+O180</f>
        <v>3868.48</v>
      </c>
      <c r="Q180" s="27">
        <v>0</v>
      </c>
      <c r="R180" s="27">
        <v>2</v>
      </c>
      <c r="S180" s="28">
        <v>3866.48</v>
      </c>
      <c r="T180" s="27"/>
      <c r="U180" s="27"/>
      <c r="V180" s="27"/>
      <c r="W180" s="27"/>
      <c r="X180" s="40" t="s">
        <v>689</v>
      </c>
      <c r="Y180" s="29"/>
      <c r="Z180" s="29"/>
    </row>
    <row r="181" spans="1:26" s="7" customFormat="1" ht="24.95" customHeight="1" x14ac:dyDescent="0.25">
      <c r="A181" s="17">
        <v>180</v>
      </c>
      <c r="B181" s="2" t="s">
        <v>8</v>
      </c>
      <c r="C181" s="2" t="s">
        <v>859</v>
      </c>
      <c r="D181" s="2"/>
      <c r="E181" s="3" t="s">
        <v>690</v>
      </c>
      <c r="F181" s="4" t="s">
        <v>860</v>
      </c>
      <c r="G181" s="22" t="s">
        <v>894</v>
      </c>
      <c r="H181" s="5" t="s">
        <v>1052</v>
      </c>
      <c r="I181" s="26"/>
      <c r="J181" s="26"/>
      <c r="K181" s="27"/>
      <c r="L181" s="27"/>
      <c r="M181" s="27"/>
      <c r="N181" s="27"/>
      <c r="O181" s="27">
        <v>2901.36</v>
      </c>
      <c r="P181" s="28">
        <f t="shared" si="14"/>
        <v>2901.36</v>
      </c>
      <c r="Q181" s="27">
        <v>0</v>
      </c>
      <c r="R181" s="27">
        <v>2</v>
      </c>
      <c r="S181" s="28">
        <v>2899.36</v>
      </c>
      <c r="T181" s="27"/>
      <c r="U181" s="27"/>
      <c r="V181" s="27"/>
      <c r="W181" s="27"/>
      <c r="X181" s="40" t="s">
        <v>1160</v>
      </c>
      <c r="Y181" s="29"/>
      <c r="Z181" s="29"/>
    </row>
    <row r="182" spans="1:26" s="7" customFormat="1" ht="24.95" customHeight="1" x14ac:dyDescent="0.25">
      <c r="A182" s="17">
        <v>181</v>
      </c>
      <c r="B182" s="2" t="s">
        <v>8</v>
      </c>
      <c r="C182" s="2" t="s">
        <v>859</v>
      </c>
      <c r="D182" s="2"/>
      <c r="E182" s="3" t="s">
        <v>691</v>
      </c>
      <c r="F182" s="4" t="s">
        <v>16</v>
      </c>
      <c r="G182" s="22" t="s">
        <v>17</v>
      </c>
      <c r="H182" s="5" t="s">
        <v>988</v>
      </c>
      <c r="I182" s="26"/>
      <c r="J182" s="26"/>
      <c r="K182" s="27"/>
      <c r="L182" s="27"/>
      <c r="M182" s="27"/>
      <c r="N182" s="27"/>
      <c r="O182" s="27">
        <v>3626.7</v>
      </c>
      <c r="P182" s="28">
        <f t="shared" si="14"/>
        <v>3626.7</v>
      </c>
      <c r="Q182" s="27">
        <v>145.06799999999998</v>
      </c>
      <c r="R182" s="27">
        <v>2</v>
      </c>
      <c r="S182" s="28">
        <v>3479.6319999999996</v>
      </c>
      <c r="T182" s="27"/>
      <c r="U182" s="27"/>
      <c r="V182" s="27"/>
      <c r="W182" s="27"/>
      <c r="X182" s="40" t="s">
        <v>1161</v>
      </c>
      <c r="Y182" s="29"/>
      <c r="Z182" s="29"/>
    </row>
    <row r="183" spans="1:26" s="7" customFormat="1" ht="24.95" customHeight="1" x14ac:dyDescent="0.25">
      <c r="A183" s="17">
        <v>182</v>
      </c>
      <c r="B183" s="2" t="s">
        <v>8</v>
      </c>
      <c r="C183" s="2" t="s">
        <v>859</v>
      </c>
      <c r="D183" s="2"/>
      <c r="E183" s="3" t="s">
        <v>692</v>
      </c>
      <c r="F183" s="4" t="s">
        <v>16</v>
      </c>
      <c r="G183" s="22" t="s">
        <v>17</v>
      </c>
      <c r="H183" s="5" t="s">
        <v>989</v>
      </c>
      <c r="I183" s="26"/>
      <c r="J183" s="26"/>
      <c r="K183" s="27"/>
      <c r="L183" s="27"/>
      <c r="M183" s="27"/>
      <c r="N183" s="27"/>
      <c r="O183" s="27">
        <v>2417.8000000000002</v>
      </c>
      <c r="P183" s="28">
        <f t="shared" si="14"/>
        <v>2417.8000000000002</v>
      </c>
      <c r="Q183" s="27">
        <v>96.712000000000003</v>
      </c>
      <c r="R183" s="27">
        <v>2</v>
      </c>
      <c r="S183" s="28">
        <v>2319.0880000000002</v>
      </c>
      <c r="T183" s="27"/>
      <c r="U183" s="27"/>
      <c r="V183" s="27"/>
      <c r="W183" s="27"/>
      <c r="X183" s="40" t="s">
        <v>1161</v>
      </c>
      <c r="Y183" s="29"/>
      <c r="Z183" s="29"/>
    </row>
    <row r="184" spans="1:26" s="7" customFormat="1" ht="24.95" customHeight="1" x14ac:dyDescent="0.25">
      <c r="A184" s="17">
        <v>183</v>
      </c>
      <c r="B184" s="2" t="s">
        <v>8</v>
      </c>
      <c r="C184" s="2" t="s">
        <v>859</v>
      </c>
      <c r="D184" s="2"/>
      <c r="E184" s="3" t="s">
        <v>693</v>
      </c>
      <c r="F184" s="4" t="s">
        <v>861</v>
      </c>
      <c r="G184" s="22" t="s">
        <v>21</v>
      </c>
      <c r="H184" s="5" t="s">
        <v>1053</v>
      </c>
      <c r="I184" s="26"/>
      <c r="J184" s="26"/>
      <c r="K184" s="27"/>
      <c r="L184" s="27"/>
      <c r="M184" s="27"/>
      <c r="N184" s="27"/>
      <c r="O184" s="27">
        <v>7978.74</v>
      </c>
      <c r="P184" s="28">
        <f t="shared" si="14"/>
        <v>7978.74</v>
      </c>
      <c r="Q184" s="27">
        <v>319.14960000000002</v>
      </c>
      <c r="R184" s="27">
        <v>2</v>
      </c>
      <c r="S184" s="28">
        <v>7657.5904</v>
      </c>
      <c r="T184" s="27"/>
      <c r="U184" s="27"/>
      <c r="V184" s="27"/>
      <c r="W184" s="27"/>
      <c r="X184" s="40" t="s">
        <v>1162</v>
      </c>
      <c r="Y184" s="29"/>
      <c r="Z184" s="29"/>
    </row>
    <row r="185" spans="1:26" s="7" customFormat="1" ht="24.95" customHeight="1" x14ac:dyDescent="0.25">
      <c r="A185" s="17">
        <v>184</v>
      </c>
      <c r="B185" s="2" t="s">
        <v>8</v>
      </c>
      <c r="C185" s="2" t="s">
        <v>859</v>
      </c>
      <c r="D185" s="2"/>
      <c r="E185" s="3" t="s">
        <v>694</v>
      </c>
      <c r="F185" s="4" t="s">
        <v>22</v>
      </c>
      <c r="G185" s="22" t="s">
        <v>664</v>
      </c>
      <c r="H185" s="5" t="s">
        <v>1054</v>
      </c>
      <c r="I185" s="26"/>
      <c r="J185" s="26"/>
      <c r="K185" s="27"/>
      <c r="L185" s="27"/>
      <c r="M185" s="27"/>
      <c r="N185" s="27"/>
      <c r="O185" s="27">
        <v>6528.06</v>
      </c>
      <c r="P185" s="28">
        <f t="shared" si="14"/>
        <v>6528.06</v>
      </c>
      <c r="Q185" s="27">
        <v>261.12240000000003</v>
      </c>
      <c r="R185" s="27">
        <v>2</v>
      </c>
      <c r="S185" s="28">
        <v>6264.9376000000002</v>
      </c>
      <c r="T185" s="27"/>
      <c r="U185" s="27"/>
      <c r="V185" s="27"/>
      <c r="W185" s="27"/>
      <c r="X185" s="40" t="s">
        <v>1163</v>
      </c>
      <c r="Y185" s="29"/>
      <c r="Z185" s="29"/>
    </row>
    <row r="186" spans="1:26" s="7" customFormat="1" ht="24.95" customHeight="1" x14ac:dyDescent="0.25">
      <c r="A186" s="17">
        <v>185</v>
      </c>
      <c r="B186" s="2" t="s">
        <v>8</v>
      </c>
      <c r="C186" s="2" t="s">
        <v>859</v>
      </c>
      <c r="D186" s="2"/>
      <c r="E186" s="3" t="s">
        <v>695</v>
      </c>
      <c r="F186" s="4" t="s">
        <v>862</v>
      </c>
      <c r="G186" s="22" t="s">
        <v>895</v>
      </c>
      <c r="H186" s="5" t="s">
        <v>1055</v>
      </c>
      <c r="I186" s="26"/>
      <c r="J186" s="26"/>
      <c r="K186" s="27"/>
      <c r="L186" s="27"/>
      <c r="M186" s="27"/>
      <c r="N186" s="27"/>
      <c r="O186" s="27">
        <v>3384.92</v>
      </c>
      <c r="P186" s="28">
        <f t="shared" si="14"/>
        <v>3384.92</v>
      </c>
      <c r="Q186" s="27">
        <v>0</v>
      </c>
      <c r="R186" s="27">
        <v>2</v>
      </c>
      <c r="S186" s="28">
        <v>3382.92</v>
      </c>
      <c r="T186" s="27"/>
      <c r="U186" s="27"/>
      <c r="V186" s="27"/>
      <c r="W186" s="27"/>
      <c r="X186" s="40" t="s">
        <v>695</v>
      </c>
      <c r="Y186" s="29"/>
      <c r="Z186" s="29"/>
    </row>
    <row r="187" spans="1:26" s="7" customFormat="1" ht="24.95" customHeight="1" x14ac:dyDescent="0.25">
      <c r="A187" s="17">
        <v>186</v>
      </c>
      <c r="B187" s="2" t="s">
        <v>8</v>
      </c>
      <c r="C187" s="2" t="s">
        <v>859</v>
      </c>
      <c r="D187" s="2"/>
      <c r="E187" s="3" t="s">
        <v>696</v>
      </c>
      <c r="F187" s="4" t="s">
        <v>35</v>
      </c>
      <c r="G187" s="22" t="s">
        <v>36</v>
      </c>
      <c r="H187" s="5" t="s">
        <v>990</v>
      </c>
      <c r="I187" s="26"/>
      <c r="J187" s="26"/>
      <c r="K187" s="27"/>
      <c r="L187" s="27"/>
      <c r="M187" s="27"/>
      <c r="N187" s="27"/>
      <c r="O187" s="27">
        <v>3626.7</v>
      </c>
      <c r="P187" s="28">
        <f t="shared" si="14"/>
        <v>3626.7</v>
      </c>
      <c r="Q187" s="27">
        <v>145.06799999999998</v>
      </c>
      <c r="R187" s="27">
        <v>2</v>
      </c>
      <c r="S187" s="28">
        <v>3479.6319999999996</v>
      </c>
      <c r="T187" s="27"/>
      <c r="U187" s="27"/>
      <c r="V187" s="27"/>
      <c r="W187" s="27"/>
      <c r="X187" s="40" t="s">
        <v>1164</v>
      </c>
      <c r="Y187" s="29"/>
      <c r="Z187" s="29"/>
    </row>
    <row r="188" spans="1:26" s="7" customFormat="1" ht="24.95" customHeight="1" x14ac:dyDescent="0.25">
      <c r="A188" s="17">
        <v>187</v>
      </c>
      <c r="B188" s="2" t="s">
        <v>8</v>
      </c>
      <c r="C188" s="2" t="s">
        <v>859</v>
      </c>
      <c r="D188" s="2"/>
      <c r="E188" s="3" t="s">
        <v>697</v>
      </c>
      <c r="F188" s="4" t="s">
        <v>863</v>
      </c>
      <c r="G188" s="22" t="s">
        <v>896</v>
      </c>
      <c r="H188" s="5" t="s">
        <v>991</v>
      </c>
      <c r="I188" s="26"/>
      <c r="J188" s="26"/>
      <c r="K188" s="27"/>
      <c r="L188" s="27"/>
      <c r="M188" s="27"/>
      <c r="N188" s="27"/>
      <c r="O188" s="27">
        <v>10396.540000000001</v>
      </c>
      <c r="P188" s="28">
        <f t="shared" si="14"/>
        <v>10396.540000000001</v>
      </c>
      <c r="Q188" s="27">
        <v>0</v>
      </c>
      <c r="R188" s="27">
        <v>0</v>
      </c>
      <c r="S188" s="28">
        <v>10396.540000000001</v>
      </c>
      <c r="T188" s="27"/>
      <c r="U188" s="27"/>
      <c r="V188" s="27"/>
      <c r="W188" s="27"/>
      <c r="X188" s="40" t="s">
        <v>1165</v>
      </c>
      <c r="Y188" s="29"/>
      <c r="Z188" s="29"/>
    </row>
    <row r="189" spans="1:26" s="7" customFormat="1" ht="24.95" customHeight="1" x14ac:dyDescent="0.25">
      <c r="A189" s="17">
        <v>188</v>
      </c>
      <c r="B189" s="2" t="s">
        <v>8</v>
      </c>
      <c r="C189" s="2" t="s">
        <v>859</v>
      </c>
      <c r="D189" s="2"/>
      <c r="E189" s="3" t="s">
        <v>698</v>
      </c>
      <c r="F189" s="4" t="s">
        <v>39</v>
      </c>
      <c r="G189" s="22" t="s">
        <v>897</v>
      </c>
      <c r="H189" s="5" t="s">
        <v>1056</v>
      </c>
      <c r="I189" s="26"/>
      <c r="J189" s="26"/>
      <c r="K189" s="27"/>
      <c r="L189" s="27"/>
      <c r="M189" s="27"/>
      <c r="N189" s="27"/>
      <c r="O189" s="27">
        <v>2417.8000000000002</v>
      </c>
      <c r="P189" s="28">
        <f t="shared" si="14"/>
        <v>2417.8000000000002</v>
      </c>
      <c r="Q189" s="27">
        <v>96.712000000000003</v>
      </c>
      <c r="R189" s="27">
        <v>2</v>
      </c>
      <c r="S189" s="28">
        <v>2319.0880000000002</v>
      </c>
      <c r="T189" s="27"/>
      <c r="U189" s="27"/>
      <c r="V189" s="27"/>
      <c r="W189" s="27"/>
      <c r="X189" s="40" t="s">
        <v>1166</v>
      </c>
      <c r="Y189" s="29"/>
      <c r="Z189" s="29"/>
    </row>
    <row r="190" spans="1:26" s="7" customFormat="1" ht="24.95" customHeight="1" x14ac:dyDescent="0.25">
      <c r="A190" s="17">
        <v>189</v>
      </c>
      <c r="B190" s="2" t="s">
        <v>8</v>
      </c>
      <c r="C190" s="2" t="s">
        <v>859</v>
      </c>
      <c r="D190" s="2"/>
      <c r="E190" s="3" t="s">
        <v>699</v>
      </c>
      <c r="F190" s="4" t="s">
        <v>39</v>
      </c>
      <c r="G190" s="22" t="s">
        <v>40</v>
      </c>
      <c r="H190" s="5" t="s">
        <v>1057</v>
      </c>
      <c r="I190" s="26"/>
      <c r="J190" s="26"/>
      <c r="K190" s="27"/>
      <c r="L190" s="27"/>
      <c r="M190" s="27"/>
      <c r="N190" s="27"/>
      <c r="O190" s="27">
        <v>12089</v>
      </c>
      <c r="P190" s="28">
        <f t="shared" si="14"/>
        <v>12089</v>
      </c>
      <c r="Q190" s="27">
        <v>483.56</v>
      </c>
      <c r="R190" s="27">
        <v>2</v>
      </c>
      <c r="S190" s="28">
        <v>11603.44</v>
      </c>
      <c r="T190" s="27"/>
      <c r="U190" s="27"/>
      <c r="V190" s="27"/>
      <c r="W190" s="27"/>
      <c r="X190" s="40" t="s">
        <v>1167</v>
      </c>
      <c r="Y190" s="29"/>
      <c r="Z190" s="29"/>
    </row>
    <row r="191" spans="1:26" s="7" customFormat="1" ht="24.95" customHeight="1" x14ac:dyDescent="0.25">
      <c r="A191" s="17">
        <v>190</v>
      </c>
      <c r="B191" s="2" t="s">
        <v>8</v>
      </c>
      <c r="C191" s="2" t="s">
        <v>859</v>
      </c>
      <c r="D191" s="2"/>
      <c r="E191" s="3" t="s">
        <v>700</v>
      </c>
      <c r="F191" s="4" t="s">
        <v>43</v>
      </c>
      <c r="G191" s="22" t="s">
        <v>48</v>
      </c>
      <c r="H191" s="5" t="s">
        <v>1058</v>
      </c>
      <c r="I191" s="26"/>
      <c r="J191" s="26"/>
      <c r="K191" s="27"/>
      <c r="L191" s="27"/>
      <c r="M191" s="27"/>
      <c r="N191" s="27"/>
      <c r="O191" s="27">
        <v>2417.8000000000002</v>
      </c>
      <c r="P191" s="28">
        <f t="shared" si="14"/>
        <v>2417.8000000000002</v>
      </c>
      <c r="Q191" s="27">
        <v>96.712000000000003</v>
      </c>
      <c r="R191" s="27">
        <v>2</v>
      </c>
      <c r="S191" s="28">
        <v>2319.0880000000002</v>
      </c>
      <c r="T191" s="27"/>
      <c r="U191" s="27"/>
      <c r="V191" s="27"/>
      <c r="W191" s="27"/>
      <c r="X191" s="40" t="s">
        <v>1168</v>
      </c>
      <c r="Y191" s="29"/>
      <c r="Z191" s="29"/>
    </row>
    <row r="192" spans="1:26" s="7" customFormat="1" ht="24.95" customHeight="1" x14ac:dyDescent="0.25">
      <c r="A192" s="17">
        <v>191</v>
      </c>
      <c r="B192" s="2" t="s">
        <v>8</v>
      </c>
      <c r="C192" s="2" t="s">
        <v>859</v>
      </c>
      <c r="D192" s="2"/>
      <c r="E192" s="3" t="s">
        <v>701</v>
      </c>
      <c r="F192" s="4" t="s">
        <v>43</v>
      </c>
      <c r="G192" s="22" t="s">
        <v>63</v>
      </c>
      <c r="H192" s="5" t="s">
        <v>1059</v>
      </c>
      <c r="I192" s="26"/>
      <c r="J192" s="26"/>
      <c r="K192" s="27"/>
      <c r="L192" s="27"/>
      <c r="M192" s="27"/>
      <c r="N192" s="27"/>
      <c r="O192" s="27">
        <v>1450.68</v>
      </c>
      <c r="P192" s="28">
        <f t="shared" si="14"/>
        <v>1450.68</v>
      </c>
      <c r="Q192" s="27">
        <v>58.027200000000001</v>
      </c>
      <c r="R192" s="27">
        <v>2</v>
      </c>
      <c r="S192" s="28">
        <v>1390.6528000000001</v>
      </c>
      <c r="T192" s="27"/>
      <c r="U192" s="27"/>
      <c r="V192" s="27"/>
      <c r="W192" s="27"/>
      <c r="X192" s="40" t="s">
        <v>1169</v>
      </c>
      <c r="Y192" s="29"/>
      <c r="Z192" s="29"/>
    </row>
    <row r="193" spans="1:26" s="7" customFormat="1" ht="24.95" customHeight="1" x14ac:dyDescent="0.25">
      <c r="A193" s="17">
        <v>192</v>
      </c>
      <c r="B193" s="2" t="s">
        <v>8</v>
      </c>
      <c r="C193" s="2" t="s">
        <v>859</v>
      </c>
      <c r="D193" s="2"/>
      <c r="E193" s="3" t="s">
        <v>702</v>
      </c>
      <c r="F193" s="4" t="s">
        <v>864</v>
      </c>
      <c r="G193" s="22" t="s">
        <v>898</v>
      </c>
      <c r="H193" s="5" t="s">
        <v>1060</v>
      </c>
      <c r="I193" s="26"/>
      <c r="J193" s="26"/>
      <c r="K193" s="27"/>
      <c r="L193" s="27"/>
      <c r="M193" s="27"/>
      <c r="N193" s="27"/>
      <c r="O193" s="27">
        <v>6286.28</v>
      </c>
      <c r="P193" s="28">
        <f t="shared" si="14"/>
        <v>6286.28</v>
      </c>
      <c r="Q193" s="27">
        <v>0</v>
      </c>
      <c r="R193" s="27">
        <v>2</v>
      </c>
      <c r="S193" s="28">
        <v>6284.28</v>
      </c>
      <c r="T193" s="27"/>
      <c r="U193" s="27"/>
      <c r="V193" s="27"/>
      <c r="W193" s="27"/>
      <c r="X193" s="40" t="s">
        <v>1170</v>
      </c>
      <c r="Y193" s="29"/>
      <c r="Z193" s="29"/>
    </row>
    <row r="194" spans="1:26" s="7" customFormat="1" ht="24.95" customHeight="1" x14ac:dyDescent="0.25">
      <c r="A194" s="17">
        <v>193</v>
      </c>
      <c r="B194" s="2" t="s">
        <v>8</v>
      </c>
      <c r="C194" s="2" t="s">
        <v>859</v>
      </c>
      <c r="D194" s="2"/>
      <c r="E194" s="3" t="s">
        <v>703</v>
      </c>
      <c r="F194" s="4" t="s">
        <v>864</v>
      </c>
      <c r="G194" s="22" t="s">
        <v>52</v>
      </c>
      <c r="H194" s="5" t="s">
        <v>1061</v>
      </c>
      <c r="I194" s="26"/>
      <c r="J194" s="26"/>
      <c r="K194" s="27"/>
      <c r="L194" s="27"/>
      <c r="M194" s="27"/>
      <c r="N194" s="27"/>
      <c r="O194" s="27">
        <v>3868.48</v>
      </c>
      <c r="P194" s="28">
        <f t="shared" si="14"/>
        <v>3868.48</v>
      </c>
      <c r="Q194" s="27">
        <v>154.73920000000001</v>
      </c>
      <c r="R194" s="27">
        <v>2</v>
      </c>
      <c r="S194" s="28">
        <v>3711.7408</v>
      </c>
      <c r="T194" s="27"/>
      <c r="U194" s="27"/>
      <c r="V194" s="27"/>
      <c r="W194" s="27"/>
      <c r="X194" s="40" t="s">
        <v>51</v>
      </c>
      <c r="Y194" s="29"/>
      <c r="Z194" s="29"/>
    </row>
    <row r="195" spans="1:26" s="7" customFormat="1" ht="24.95" customHeight="1" x14ac:dyDescent="0.25">
      <c r="A195" s="17">
        <v>194</v>
      </c>
      <c r="B195" s="2" t="s">
        <v>8</v>
      </c>
      <c r="C195" s="2" t="s">
        <v>859</v>
      </c>
      <c r="D195" s="2"/>
      <c r="E195" s="3" t="s">
        <v>704</v>
      </c>
      <c r="F195" s="4" t="s">
        <v>865</v>
      </c>
      <c r="G195" s="22" t="s">
        <v>899</v>
      </c>
      <c r="H195" s="5" t="s">
        <v>1062</v>
      </c>
      <c r="I195" s="26"/>
      <c r="J195" s="26"/>
      <c r="K195" s="27"/>
      <c r="L195" s="27"/>
      <c r="M195" s="27"/>
      <c r="N195" s="27"/>
      <c r="O195" s="27">
        <v>9912.98</v>
      </c>
      <c r="P195" s="28">
        <f t="shared" si="14"/>
        <v>9912.98</v>
      </c>
      <c r="Q195" s="27">
        <v>396.51920000000001</v>
      </c>
      <c r="R195" s="27">
        <v>2</v>
      </c>
      <c r="S195" s="28">
        <v>9514.4607999999989</v>
      </c>
      <c r="T195" s="27"/>
      <c r="U195" s="27"/>
      <c r="V195" s="27"/>
      <c r="W195" s="27"/>
      <c r="X195" s="40" t="s">
        <v>1171</v>
      </c>
      <c r="Y195" s="29"/>
      <c r="Z195" s="29"/>
    </row>
    <row r="196" spans="1:26" s="7" customFormat="1" ht="24.95" customHeight="1" x14ac:dyDescent="0.25">
      <c r="A196" s="17">
        <v>195</v>
      </c>
      <c r="B196" s="2" t="s">
        <v>8</v>
      </c>
      <c r="C196" s="2" t="s">
        <v>859</v>
      </c>
      <c r="D196" s="2"/>
      <c r="E196" s="3" t="s">
        <v>705</v>
      </c>
      <c r="F196" s="4" t="s">
        <v>71</v>
      </c>
      <c r="G196" s="22" t="s">
        <v>72</v>
      </c>
      <c r="H196" s="5" t="s">
        <v>1063</v>
      </c>
      <c r="I196" s="26"/>
      <c r="J196" s="26"/>
      <c r="K196" s="27"/>
      <c r="L196" s="27"/>
      <c r="M196" s="27"/>
      <c r="N196" s="27"/>
      <c r="O196" s="27">
        <v>2417.8000000000002</v>
      </c>
      <c r="P196" s="28">
        <f t="shared" si="14"/>
        <v>2417.8000000000002</v>
      </c>
      <c r="Q196" s="27">
        <v>96.712000000000003</v>
      </c>
      <c r="R196" s="27">
        <v>2</v>
      </c>
      <c r="S196" s="28">
        <v>2319.0880000000002</v>
      </c>
      <c r="T196" s="27"/>
      <c r="U196" s="27"/>
      <c r="V196" s="27"/>
      <c r="W196" s="27"/>
      <c r="X196" s="40" t="s">
        <v>70</v>
      </c>
      <c r="Y196" s="29"/>
      <c r="Z196" s="29"/>
    </row>
    <row r="197" spans="1:26" s="7" customFormat="1" ht="24.95" customHeight="1" x14ac:dyDescent="0.25">
      <c r="A197" s="17">
        <v>196</v>
      </c>
      <c r="B197" s="2" t="s">
        <v>8</v>
      </c>
      <c r="C197" s="2" t="s">
        <v>859</v>
      </c>
      <c r="D197" s="2"/>
      <c r="E197" s="3" t="s">
        <v>706</v>
      </c>
      <c r="F197" s="4" t="s">
        <v>866</v>
      </c>
      <c r="G197" s="22" t="s">
        <v>900</v>
      </c>
      <c r="H197" s="5" t="s">
        <v>1064</v>
      </c>
      <c r="I197" s="26"/>
      <c r="J197" s="26"/>
      <c r="K197" s="27"/>
      <c r="L197" s="27"/>
      <c r="M197" s="27"/>
      <c r="N197" s="27"/>
      <c r="O197" s="27">
        <v>6769.84</v>
      </c>
      <c r="P197" s="28">
        <f t="shared" si="14"/>
        <v>6769.84</v>
      </c>
      <c r="Q197" s="27">
        <v>270.79360000000003</v>
      </c>
      <c r="R197" s="27">
        <v>2</v>
      </c>
      <c r="S197" s="28">
        <v>6497.0464000000002</v>
      </c>
      <c r="T197" s="27"/>
      <c r="U197" s="27"/>
      <c r="V197" s="27"/>
      <c r="W197" s="27"/>
      <c r="X197" s="40" t="s">
        <v>1172</v>
      </c>
      <c r="Y197" s="29"/>
      <c r="Z197" s="29"/>
    </row>
    <row r="198" spans="1:26" s="7" customFormat="1" ht="24.95" customHeight="1" x14ac:dyDescent="0.25">
      <c r="A198" s="17">
        <v>197</v>
      </c>
      <c r="B198" s="2" t="s">
        <v>8</v>
      </c>
      <c r="C198" s="2" t="s">
        <v>859</v>
      </c>
      <c r="D198" s="2"/>
      <c r="E198" s="3" t="s">
        <v>707</v>
      </c>
      <c r="F198" s="4" t="s">
        <v>866</v>
      </c>
      <c r="G198" s="22" t="s">
        <v>181</v>
      </c>
      <c r="H198" s="5" t="s">
        <v>1065</v>
      </c>
      <c r="I198" s="26"/>
      <c r="J198" s="26"/>
      <c r="K198" s="27"/>
      <c r="L198" s="27"/>
      <c r="M198" s="27"/>
      <c r="N198" s="27"/>
      <c r="O198" s="27">
        <v>6769.84</v>
      </c>
      <c r="P198" s="28">
        <f t="shared" si="14"/>
        <v>6769.84</v>
      </c>
      <c r="Q198" s="27">
        <v>270.79360000000003</v>
      </c>
      <c r="R198" s="27">
        <v>2</v>
      </c>
      <c r="S198" s="28">
        <v>6497.0464000000002</v>
      </c>
      <c r="T198" s="27"/>
      <c r="U198" s="27"/>
      <c r="V198" s="27"/>
      <c r="W198" s="27"/>
      <c r="X198" s="40" t="s">
        <v>1173</v>
      </c>
      <c r="Y198" s="29"/>
      <c r="Z198" s="29"/>
    </row>
    <row r="199" spans="1:26" s="7" customFormat="1" ht="24.95" customHeight="1" x14ac:dyDescent="0.25">
      <c r="A199" s="17">
        <v>198</v>
      </c>
      <c r="B199" s="2" t="s">
        <v>8</v>
      </c>
      <c r="C199" s="2" t="s">
        <v>859</v>
      </c>
      <c r="D199" s="2"/>
      <c r="E199" s="3" t="s">
        <v>708</v>
      </c>
      <c r="F199" s="4" t="s">
        <v>79</v>
      </c>
      <c r="G199" s="22" t="s">
        <v>901</v>
      </c>
      <c r="H199" s="5" t="s">
        <v>992</v>
      </c>
      <c r="I199" s="26"/>
      <c r="J199" s="26"/>
      <c r="K199" s="27"/>
      <c r="L199" s="27"/>
      <c r="M199" s="27"/>
      <c r="N199" s="27"/>
      <c r="O199" s="27">
        <v>17166.39</v>
      </c>
      <c r="P199" s="28">
        <f t="shared" si="14"/>
        <v>17166.39</v>
      </c>
      <c r="Q199" s="27">
        <v>0</v>
      </c>
      <c r="R199" s="27">
        <v>0</v>
      </c>
      <c r="S199" s="28">
        <v>17166.39</v>
      </c>
      <c r="T199" s="27"/>
      <c r="U199" s="27"/>
      <c r="V199" s="27"/>
      <c r="W199" s="27"/>
      <c r="X199" s="40" t="s">
        <v>1174</v>
      </c>
      <c r="Y199" s="29"/>
      <c r="Z199" s="29"/>
    </row>
    <row r="200" spans="1:26" s="7" customFormat="1" ht="24.95" customHeight="1" x14ac:dyDescent="0.25">
      <c r="A200" s="17">
        <v>199</v>
      </c>
      <c r="B200" s="2" t="s">
        <v>8</v>
      </c>
      <c r="C200" s="2" t="s">
        <v>859</v>
      </c>
      <c r="D200" s="2"/>
      <c r="E200" s="3" t="s">
        <v>709</v>
      </c>
      <c r="F200" s="4" t="s">
        <v>79</v>
      </c>
      <c r="G200" s="22" t="s">
        <v>1305</v>
      </c>
      <c r="H200" s="5" t="s">
        <v>1066</v>
      </c>
      <c r="I200" s="26"/>
      <c r="J200" s="26"/>
      <c r="K200" s="27"/>
      <c r="L200" s="27"/>
      <c r="M200" s="27"/>
      <c r="N200" s="27"/>
      <c r="O200" s="27">
        <v>2176.02</v>
      </c>
      <c r="P200" s="28">
        <f t="shared" si="14"/>
        <v>2176.02</v>
      </c>
      <c r="Q200" s="27">
        <v>0</v>
      </c>
      <c r="R200" s="27">
        <v>2</v>
      </c>
      <c r="S200" s="28">
        <v>2174.02</v>
      </c>
      <c r="T200" s="27"/>
      <c r="U200" s="27"/>
      <c r="V200" s="27"/>
      <c r="W200" s="27"/>
      <c r="X200" s="40" t="s">
        <v>1175</v>
      </c>
      <c r="Y200" s="29"/>
      <c r="Z200" s="29"/>
    </row>
    <row r="201" spans="1:26" s="7" customFormat="1" ht="24.95" customHeight="1" x14ac:dyDescent="0.25">
      <c r="A201" s="17">
        <v>200</v>
      </c>
      <c r="B201" s="2" t="s">
        <v>8</v>
      </c>
      <c r="C201" s="2" t="s">
        <v>859</v>
      </c>
      <c r="D201" s="2"/>
      <c r="E201" s="3" t="s">
        <v>710</v>
      </c>
      <c r="F201" s="4" t="s">
        <v>92</v>
      </c>
      <c r="G201" s="22" t="s">
        <v>659</v>
      </c>
      <c r="H201" s="5" t="s">
        <v>993</v>
      </c>
      <c r="I201" s="26"/>
      <c r="J201" s="26"/>
      <c r="K201" s="27"/>
      <c r="L201" s="27"/>
      <c r="M201" s="27"/>
      <c r="N201" s="27"/>
      <c r="O201" s="27">
        <v>10154.76</v>
      </c>
      <c r="P201" s="28">
        <f t="shared" si="14"/>
        <v>10154.76</v>
      </c>
      <c r="Q201" s="27">
        <v>0</v>
      </c>
      <c r="R201" s="27">
        <v>0</v>
      </c>
      <c r="S201" s="28">
        <v>10154.76</v>
      </c>
      <c r="T201" s="27"/>
      <c r="U201" s="27"/>
      <c r="V201" s="27"/>
      <c r="W201" s="27"/>
      <c r="X201" s="40" t="s">
        <v>1176</v>
      </c>
      <c r="Y201" s="29"/>
      <c r="Z201" s="29"/>
    </row>
    <row r="202" spans="1:26" s="7" customFormat="1" ht="24.95" customHeight="1" x14ac:dyDescent="0.25">
      <c r="A202" s="17">
        <v>201</v>
      </c>
      <c r="B202" s="2" t="s">
        <v>8</v>
      </c>
      <c r="C202" s="2" t="s">
        <v>859</v>
      </c>
      <c r="D202" s="2"/>
      <c r="E202" s="3" t="s">
        <v>711</v>
      </c>
      <c r="F202" s="4" t="s">
        <v>92</v>
      </c>
      <c r="G202" s="22" t="s">
        <v>659</v>
      </c>
      <c r="H202" s="5" t="s">
        <v>994</v>
      </c>
      <c r="I202" s="26"/>
      <c r="J202" s="26"/>
      <c r="K202" s="27"/>
      <c r="L202" s="27"/>
      <c r="M202" s="27"/>
      <c r="N202" s="27"/>
      <c r="O202" s="27">
        <v>10396.540000000001</v>
      </c>
      <c r="P202" s="28">
        <f t="shared" si="14"/>
        <v>10396.540000000001</v>
      </c>
      <c r="Q202" s="27">
        <v>0</v>
      </c>
      <c r="R202" s="27">
        <v>0</v>
      </c>
      <c r="S202" s="28">
        <v>10396.540000000001</v>
      </c>
      <c r="T202" s="27"/>
      <c r="U202" s="27"/>
      <c r="V202" s="27"/>
      <c r="W202" s="27"/>
      <c r="X202" s="40" t="s">
        <v>1176</v>
      </c>
      <c r="Y202" s="29"/>
      <c r="Z202" s="29"/>
    </row>
    <row r="203" spans="1:26" s="7" customFormat="1" ht="24.95" customHeight="1" x14ac:dyDescent="0.25">
      <c r="A203" s="17">
        <v>202</v>
      </c>
      <c r="B203" s="2" t="s">
        <v>8</v>
      </c>
      <c r="C203" s="2" t="s">
        <v>859</v>
      </c>
      <c r="D203" s="2"/>
      <c r="E203" s="3" t="s">
        <v>712</v>
      </c>
      <c r="F203" s="4" t="s">
        <v>92</v>
      </c>
      <c r="G203" s="22" t="s">
        <v>659</v>
      </c>
      <c r="H203" s="5" t="s">
        <v>995</v>
      </c>
      <c r="I203" s="26"/>
      <c r="J203" s="26"/>
      <c r="K203" s="27"/>
      <c r="L203" s="27"/>
      <c r="M203" s="27"/>
      <c r="N203" s="27"/>
      <c r="O203" s="27">
        <v>4835.6000000000004</v>
      </c>
      <c r="P203" s="28">
        <f t="shared" si="14"/>
        <v>4835.6000000000004</v>
      </c>
      <c r="Q203" s="27">
        <v>0</v>
      </c>
      <c r="R203" s="27">
        <v>0</v>
      </c>
      <c r="S203" s="28">
        <v>4835.6000000000004</v>
      </c>
      <c r="T203" s="27"/>
      <c r="U203" s="27"/>
      <c r="V203" s="27"/>
      <c r="W203" s="27"/>
      <c r="X203" s="40" t="s">
        <v>1176</v>
      </c>
      <c r="Y203" s="29"/>
      <c r="Z203" s="29"/>
    </row>
    <row r="204" spans="1:26" s="7" customFormat="1" ht="24.95" customHeight="1" x14ac:dyDescent="0.25">
      <c r="A204" s="17">
        <v>203</v>
      </c>
      <c r="B204" s="2" t="s">
        <v>8</v>
      </c>
      <c r="C204" s="2" t="s">
        <v>859</v>
      </c>
      <c r="D204" s="2"/>
      <c r="E204" s="3" t="s">
        <v>713</v>
      </c>
      <c r="F204" s="4" t="s">
        <v>92</v>
      </c>
      <c r="G204" s="22" t="s">
        <v>902</v>
      </c>
      <c r="H204" s="5" t="s">
        <v>996</v>
      </c>
      <c r="I204" s="26"/>
      <c r="J204" s="26"/>
      <c r="K204" s="27"/>
      <c r="L204" s="27"/>
      <c r="M204" s="27"/>
      <c r="N204" s="27"/>
      <c r="O204" s="27">
        <v>6044.5</v>
      </c>
      <c r="P204" s="28">
        <f t="shared" si="14"/>
        <v>6044.5</v>
      </c>
      <c r="Q204" s="27">
        <v>241.78</v>
      </c>
      <c r="R204" s="27">
        <v>2</v>
      </c>
      <c r="S204" s="28">
        <v>5800.72</v>
      </c>
      <c r="T204" s="27"/>
      <c r="U204" s="27"/>
      <c r="V204" s="27"/>
      <c r="W204" s="27"/>
      <c r="X204" s="40" t="s">
        <v>1177</v>
      </c>
      <c r="Y204" s="29"/>
      <c r="Z204" s="29"/>
    </row>
    <row r="205" spans="1:26" s="7" customFormat="1" ht="24.95" customHeight="1" x14ac:dyDescent="0.25">
      <c r="A205" s="17">
        <v>204</v>
      </c>
      <c r="B205" s="2" t="s">
        <v>8</v>
      </c>
      <c r="C205" s="2" t="s">
        <v>859</v>
      </c>
      <c r="D205" s="2"/>
      <c r="E205" s="3" t="s">
        <v>714</v>
      </c>
      <c r="F205" s="4" t="s">
        <v>92</v>
      </c>
      <c r="G205" s="22" t="s">
        <v>903</v>
      </c>
      <c r="H205" s="5" t="s">
        <v>1067</v>
      </c>
      <c r="I205" s="26"/>
      <c r="J205" s="26"/>
      <c r="K205" s="27"/>
      <c r="L205" s="27"/>
      <c r="M205" s="27"/>
      <c r="N205" s="27"/>
      <c r="O205" s="27">
        <v>10154.76</v>
      </c>
      <c r="P205" s="28">
        <f t="shared" si="14"/>
        <v>10154.76</v>
      </c>
      <c r="Q205" s="27">
        <v>406.19040000000001</v>
      </c>
      <c r="R205" s="27">
        <v>2</v>
      </c>
      <c r="S205" s="28">
        <v>9746.5696000000007</v>
      </c>
      <c r="T205" s="27"/>
      <c r="U205" s="27"/>
      <c r="V205" s="27"/>
      <c r="W205" s="27"/>
      <c r="X205" s="40" t="s">
        <v>1178</v>
      </c>
      <c r="Y205" s="29"/>
      <c r="Z205" s="29"/>
    </row>
    <row r="206" spans="1:26" s="7" customFormat="1" ht="24.95" customHeight="1" x14ac:dyDescent="0.25">
      <c r="A206" s="17">
        <v>205</v>
      </c>
      <c r="B206" s="2" t="s">
        <v>8</v>
      </c>
      <c r="C206" s="2" t="s">
        <v>859</v>
      </c>
      <c r="D206" s="2"/>
      <c r="E206" s="3" t="s">
        <v>715</v>
      </c>
      <c r="F206" s="4" t="s">
        <v>92</v>
      </c>
      <c r="G206" s="22" t="s">
        <v>904</v>
      </c>
      <c r="H206" s="5" t="s">
        <v>1069</v>
      </c>
      <c r="I206" s="26"/>
      <c r="J206" s="26"/>
      <c r="K206" s="27"/>
      <c r="L206" s="27"/>
      <c r="M206" s="27"/>
      <c r="N206" s="27"/>
      <c r="O206" s="27">
        <v>6769.84</v>
      </c>
      <c r="P206" s="28">
        <f t="shared" si="14"/>
        <v>6769.84</v>
      </c>
      <c r="Q206" s="27">
        <v>270.79360000000003</v>
      </c>
      <c r="R206" s="27">
        <v>2</v>
      </c>
      <c r="S206" s="28">
        <v>6497.0464000000002</v>
      </c>
      <c r="T206" s="27"/>
      <c r="U206" s="27"/>
      <c r="V206" s="27"/>
      <c r="W206" s="27"/>
      <c r="X206" s="40" t="s">
        <v>1179</v>
      </c>
      <c r="Y206" s="29"/>
      <c r="Z206" s="29"/>
    </row>
    <row r="207" spans="1:26" s="7" customFormat="1" ht="24.95" customHeight="1" x14ac:dyDescent="0.25">
      <c r="A207" s="17">
        <v>206</v>
      </c>
      <c r="B207" s="2" t="s">
        <v>8</v>
      </c>
      <c r="C207" s="2" t="s">
        <v>859</v>
      </c>
      <c r="D207" s="2"/>
      <c r="E207" s="3" t="s">
        <v>716</v>
      </c>
      <c r="F207" s="4" t="s">
        <v>92</v>
      </c>
      <c r="G207" s="22" t="s">
        <v>905</v>
      </c>
      <c r="H207" s="5" t="s">
        <v>1068</v>
      </c>
      <c r="I207" s="26"/>
      <c r="J207" s="26"/>
      <c r="K207" s="27"/>
      <c r="L207" s="27"/>
      <c r="M207" s="27"/>
      <c r="N207" s="27"/>
      <c r="O207" s="27">
        <v>4835.6000000000004</v>
      </c>
      <c r="P207" s="28">
        <f t="shared" si="14"/>
        <v>4835.6000000000004</v>
      </c>
      <c r="Q207" s="27">
        <v>193.42400000000001</v>
      </c>
      <c r="R207" s="27">
        <v>2</v>
      </c>
      <c r="S207" s="28">
        <v>4640.1760000000004</v>
      </c>
      <c r="T207" s="27"/>
      <c r="U207" s="27"/>
      <c r="V207" s="27"/>
      <c r="W207" s="27"/>
      <c r="X207" s="40" t="s">
        <v>1180</v>
      </c>
      <c r="Y207" s="29"/>
      <c r="Z207" s="29"/>
    </row>
    <row r="208" spans="1:26" s="7" customFormat="1" ht="24.95" customHeight="1" x14ac:dyDescent="0.25">
      <c r="A208" s="17">
        <v>207</v>
      </c>
      <c r="B208" s="2" t="s">
        <v>8</v>
      </c>
      <c r="C208" s="2" t="s">
        <v>859</v>
      </c>
      <c r="D208" s="2"/>
      <c r="E208" s="3" t="s">
        <v>717</v>
      </c>
      <c r="F208" s="4" t="s">
        <v>867</v>
      </c>
      <c r="G208" s="22" t="s">
        <v>906</v>
      </c>
      <c r="H208" s="5" t="s">
        <v>1070</v>
      </c>
      <c r="I208" s="26"/>
      <c r="J208" s="26"/>
      <c r="K208" s="27"/>
      <c r="L208" s="27"/>
      <c r="M208" s="27"/>
      <c r="N208" s="27"/>
      <c r="O208" s="27">
        <v>2901.36</v>
      </c>
      <c r="P208" s="28">
        <f t="shared" si="14"/>
        <v>2901.36</v>
      </c>
      <c r="Q208" s="27">
        <v>0</v>
      </c>
      <c r="R208" s="27">
        <v>2</v>
      </c>
      <c r="S208" s="28">
        <v>2899.36</v>
      </c>
      <c r="T208" s="27"/>
      <c r="U208" s="27"/>
      <c r="V208" s="27"/>
      <c r="W208" s="27"/>
      <c r="X208" s="40" t="s">
        <v>1181</v>
      </c>
      <c r="Y208" s="29"/>
      <c r="Z208" s="29"/>
    </row>
    <row r="209" spans="1:26" s="7" customFormat="1" ht="24.95" customHeight="1" x14ac:dyDescent="0.25">
      <c r="A209" s="17">
        <v>208</v>
      </c>
      <c r="B209" s="2" t="s">
        <v>8</v>
      </c>
      <c r="C209" s="2" t="s">
        <v>859</v>
      </c>
      <c r="D209" s="2"/>
      <c r="E209" s="3" t="s">
        <v>718</v>
      </c>
      <c r="F209" s="4" t="s">
        <v>868</v>
      </c>
      <c r="G209" s="22" t="s">
        <v>101</v>
      </c>
      <c r="H209" s="5" t="s">
        <v>1071</v>
      </c>
      <c r="I209" s="26"/>
      <c r="J209" s="26"/>
      <c r="K209" s="27"/>
      <c r="L209" s="27"/>
      <c r="M209" s="27"/>
      <c r="N209" s="27"/>
      <c r="O209" s="27">
        <v>3626.7</v>
      </c>
      <c r="P209" s="28">
        <f t="shared" si="14"/>
        <v>3626.7</v>
      </c>
      <c r="Q209" s="27">
        <v>145.06799999999998</v>
      </c>
      <c r="R209" s="27">
        <v>2</v>
      </c>
      <c r="S209" s="28">
        <v>3479.6319999999996</v>
      </c>
      <c r="T209" s="27"/>
      <c r="U209" s="27"/>
      <c r="V209" s="27"/>
      <c r="W209" s="27"/>
      <c r="X209" s="40" t="s">
        <v>1182</v>
      </c>
      <c r="Y209" s="29"/>
      <c r="Z209" s="29"/>
    </row>
    <row r="210" spans="1:26" s="7" customFormat="1" ht="24.95" customHeight="1" x14ac:dyDescent="0.25">
      <c r="A210" s="17">
        <v>209</v>
      </c>
      <c r="B210" s="2" t="s">
        <v>8</v>
      </c>
      <c r="C210" s="2" t="s">
        <v>859</v>
      </c>
      <c r="D210" s="2"/>
      <c r="E210" s="3" t="s">
        <v>719</v>
      </c>
      <c r="F210" s="4" t="s">
        <v>104</v>
      </c>
      <c r="G210" s="22" t="s">
        <v>907</v>
      </c>
      <c r="H210" s="5" t="s">
        <v>1072</v>
      </c>
      <c r="I210" s="26"/>
      <c r="J210" s="26"/>
      <c r="K210" s="27"/>
      <c r="L210" s="27"/>
      <c r="M210" s="27"/>
      <c r="N210" s="27"/>
      <c r="O210" s="27">
        <v>8704.08</v>
      </c>
      <c r="P210" s="28">
        <f t="shared" si="14"/>
        <v>8704.08</v>
      </c>
      <c r="Q210" s="27">
        <v>348.16320000000002</v>
      </c>
      <c r="R210" s="27">
        <v>2</v>
      </c>
      <c r="S210" s="28">
        <v>8353.9167999999991</v>
      </c>
      <c r="T210" s="27"/>
      <c r="U210" s="27"/>
      <c r="V210" s="27"/>
      <c r="W210" s="27"/>
      <c r="X210" s="40" t="s">
        <v>1183</v>
      </c>
      <c r="Y210" s="29"/>
      <c r="Z210" s="29"/>
    </row>
    <row r="211" spans="1:26" s="7" customFormat="1" ht="24.95" customHeight="1" x14ac:dyDescent="0.25">
      <c r="A211" s="17">
        <v>210</v>
      </c>
      <c r="B211" s="2" t="s">
        <v>8</v>
      </c>
      <c r="C211" s="2" t="s">
        <v>859</v>
      </c>
      <c r="D211" s="2"/>
      <c r="E211" s="3" t="s">
        <v>720</v>
      </c>
      <c r="F211" s="4" t="s">
        <v>120</v>
      </c>
      <c r="G211" s="22" t="s">
        <v>908</v>
      </c>
      <c r="H211" s="5" t="s">
        <v>997</v>
      </c>
      <c r="I211" s="26"/>
      <c r="J211" s="26"/>
      <c r="K211" s="27"/>
      <c r="L211" s="27"/>
      <c r="M211" s="27"/>
      <c r="N211" s="27"/>
      <c r="O211" s="27">
        <v>3626.7</v>
      </c>
      <c r="P211" s="28">
        <f t="shared" si="14"/>
        <v>3626.7</v>
      </c>
      <c r="Q211" s="27">
        <v>145.06799999999998</v>
      </c>
      <c r="R211" s="27">
        <v>2</v>
      </c>
      <c r="S211" s="28">
        <v>3479.6319999999996</v>
      </c>
      <c r="T211" s="27"/>
      <c r="U211" s="27"/>
      <c r="V211" s="27"/>
      <c r="W211" s="27"/>
      <c r="X211" s="40" t="s">
        <v>1184</v>
      </c>
      <c r="Y211" s="29"/>
      <c r="Z211" s="29"/>
    </row>
    <row r="212" spans="1:26" s="7" customFormat="1" ht="24.95" customHeight="1" x14ac:dyDescent="0.25">
      <c r="A212" s="17">
        <v>211</v>
      </c>
      <c r="B212" s="2" t="s">
        <v>8</v>
      </c>
      <c r="C212" s="2" t="s">
        <v>859</v>
      </c>
      <c r="D212" s="2"/>
      <c r="E212" s="3" t="s">
        <v>721</v>
      </c>
      <c r="F212" s="4" t="s">
        <v>869</v>
      </c>
      <c r="G212" s="22" t="s">
        <v>121</v>
      </c>
      <c r="H212" s="5" t="s">
        <v>1073</v>
      </c>
      <c r="I212" s="26"/>
      <c r="J212" s="26"/>
      <c r="K212" s="27"/>
      <c r="L212" s="27"/>
      <c r="M212" s="27"/>
      <c r="N212" s="27"/>
      <c r="O212" s="27">
        <v>6044.5</v>
      </c>
      <c r="P212" s="28">
        <f t="shared" si="14"/>
        <v>6044.5</v>
      </c>
      <c r="Q212" s="27">
        <v>241.78</v>
      </c>
      <c r="R212" s="27">
        <v>2</v>
      </c>
      <c r="S212" s="28">
        <v>5800.72</v>
      </c>
      <c r="T212" s="27"/>
      <c r="U212" s="27"/>
      <c r="V212" s="27"/>
      <c r="W212" s="27"/>
      <c r="X212" s="40" t="s">
        <v>721</v>
      </c>
      <c r="Y212" s="29"/>
      <c r="Z212" s="29"/>
    </row>
    <row r="213" spans="1:26" s="7" customFormat="1" ht="24.95" customHeight="1" x14ac:dyDescent="0.25">
      <c r="A213" s="17">
        <v>212</v>
      </c>
      <c r="B213" s="2" t="s">
        <v>8</v>
      </c>
      <c r="C213" s="2" t="s">
        <v>859</v>
      </c>
      <c r="D213" s="2"/>
      <c r="E213" s="3" t="s">
        <v>722</v>
      </c>
      <c r="F213" s="4" t="s">
        <v>870</v>
      </c>
      <c r="G213" s="22" t="s">
        <v>141</v>
      </c>
      <c r="H213" s="5" t="s">
        <v>1074</v>
      </c>
      <c r="I213" s="26"/>
      <c r="J213" s="26"/>
      <c r="K213" s="27"/>
      <c r="L213" s="27"/>
      <c r="M213" s="27"/>
      <c r="N213" s="27"/>
      <c r="O213" s="27">
        <v>2417.8000000000002</v>
      </c>
      <c r="P213" s="28">
        <f t="shared" si="14"/>
        <v>2417.8000000000002</v>
      </c>
      <c r="Q213" s="27">
        <v>96.712000000000003</v>
      </c>
      <c r="R213" s="27">
        <v>2</v>
      </c>
      <c r="S213" s="28">
        <v>2319.0880000000002</v>
      </c>
      <c r="T213" s="27"/>
      <c r="U213" s="27"/>
      <c r="V213" s="27"/>
      <c r="W213" s="27"/>
      <c r="X213" s="40" t="s">
        <v>1185</v>
      </c>
      <c r="Y213" s="29"/>
      <c r="Z213" s="29"/>
    </row>
    <row r="214" spans="1:26" s="7" customFormat="1" ht="24.95" customHeight="1" x14ac:dyDescent="0.25">
      <c r="A214" s="17">
        <v>213</v>
      </c>
      <c r="B214" s="2" t="s">
        <v>8</v>
      </c>
      <c r="C214" s="2" t="s">
        <v>859</v>
      </c>
      <c r="D214" s="2"/>
      <c r="E214" s="3" t="s">
        <v>136</v>
      </c>
      <c r="F214" s="4" t="s">
        <v>870</v>
      </c>
      <c r="G214" s="22" t="s">
        <v>137</v>
      </c>
      <c r="H214" s="5" t="s">
        <v>1075</v>
      </c>
      <c r="I214" s="26"/>
      <c r="J214" s="26"/>
      <c r="K214" s="27"/>
      <c r="L214" s="27"/>
      <c r="M214" s="27"/>
      <c r="N214" s="27"/>
      <c r="O214" s="27">
        <v>2417.8000000000002</v>
      </c>
      <c r="P214" s="28">
        <f t="shared" si="14"/>
        <v>2417.8000000000002</v>
      </c>
      <c r="Q214" s="27">
        <v>96.712000000000003</v>
      </c>
      <c r="R214" s="27">
        <v>2</v>
      </c>
      <c r="S214" s="28">
        <v>2319.0880000000002</v>
      </c>
      <c r="T214" s="27"/>
      <c r="U214" s="27"/>
      <c r="V214" s="27"/>
      <c r="W214" s="27"/>
      <c r="X214" s="40" t="s">
        <v>136</v>
      </c>
      <c r="Y214" s="29"/>
      <c r="Z214" s="29"/>
    </row>
    <row r="215" spans="1:26" s="7" customFormat="1" ht="24.95" customHeight="1" x14ac:dyDescent="0.25">
      <c r="A215" s="17">
        <v>214</v>
      </c>
      <c r="B215" s="2" t="s">
        <v>8</v>
      </c>
      <c r="C215" s="2" t="s">
        <v>859</v>
      </c>
      <c r="D215" s="2"/>
      <c r="E215" s="3" t="s">
        <v>723</v>
      </c>
      <c r="F215" s="4" t="s">
        <v>871</v>
      </c>
      <c r="G215" s="22" t="s">
        <v>909</v>
      </c>
      <c r="H215" s="5" t="s">
        <v>998</v>
      </c>
      <c r="I215" s="26"/>
      <c r="J215" s="26"/>
      <c r="K215" s="27"/>
      <c r="L215" s="27"/>
      <c r="M215" s="27"/>
      <c r="N215" s="27"/>
      <c r="O215" s="27">
        <v>6528.06</v>
      </c>
      <c r="P215" s="28">
        <f t="shared" si="14"/>
        <v>6528.06</v>
      </c>
      <c r="Q215" s="27">
        <v>261.12240000000003</v>
      </c>
      <c r="R215" s="27">
        <v>2</v>
      </c>
      <c r="S215" s="28">
        <v>6264.9376000000002</v>
      </c>
      <c r="T215" s="27"/>
      <c r="U215" s="27"/>
      <c r="V215" s="27"/>
      <c r="W215" s="27"/>
      <c r="X215" s="40" t="s">
        <v>1186</v>
      </c>
      <c r="Y215" s="29"/>
      <c r="Z215" s="29"/>
    </row>
    <row r="216" spans="1:26" s="7" customFormat="1" ht="24.95" customHeight="1" x14ac:dyDescent="0.25">
      <c r="A216" s="17">
        <v>215</v>
      </c>
      <c r="B216" s="2" t="s">
        <v>8</v>
      </c>
      <c r="C216" s="2" t="s">
        <v>859</v>
      </c>
      <c r="D216" s="2"/>
      <c r="E216" s="3" t="s">
        <v>724</v>
      </c>
      <c r="F216" s="4" t="s">
        <v>872</v>
      </c>
      <c r="G216" s="22" t="s">
        <v>910</v>
      </c>
      <c r="H216" s="5" t="s">
        <v>999</v>
      </c>
      <c r="I216" s="26"/>
      <c r="J216" s="26"/>
      <c r="K216" s="27"/>
      <c r="L216" s="27"/>
      <c r="M216" s="27"/>
      <c r="N216" s="27"/>
      <c r="O216" s="27">
        <v>10396.540000000001</v>
      </c>
      <c r="P216" s="28">
        <f t="shared" si="14"/>
        <v>10396.540000000001</v>
      </c>
      <c r="Q216" s="27">
        <v>0</v>
      </c>
      <c r="R216" s="27">
        <v>0</v>
      </c>
      <c r="S216" s="28">
        <v>10396.540000000001</v>
      </c>
      <c r="T216" s="27"/>
      <c r="U216" s="27"/>
      <c r="V216" s="27"/>
      <c r="W216" s="27"/>
      <c r="X216" s="40" t="s">
        <v>1187</v>
      </c>
      <c r="Y216" s="29"/>
      <c r="Z216" s="29"/>
    </row>
    <row r="217" spans="1:26" s="7" customFormat="1" ht="24.95" customHeight="1" x14ac:dyDescent="0.25">
      <c r="A217" s="17">
        <v>216</v>
      </c>
      <c r="B217" s="2" t="s">
        <v>8</v>
      </c>
      <c r="C217" s="2" t="s">
        <v>859</v>
      </c>
      <c r="D217" s="2"/>
      <c r="E217" s="3" t="s">
        <v>725</v>
      </c>
      <c r="F217" s="4" t="s">
        <v>155</v>
      </c>
      <c r="G217" s="22" t="s">
        <v>911</v>
      </c>
      <c r="H217" s="5" t="s">
        <v>1076</v>
      </c>
      <c r="I217" s="26"/>
      <c r="J217" s="26"/>
      <c r="K217" s="27"/>
      <c r="L217" s="27"/>
      <c r="M217" s="27"/>
      <c r="N217" s="27"/>
      <c r="O217" s="27">
        <v>2176.02</v>
      </c>
      <c r="P217" s="28">
        <f t="shared" si="14"/>
        <v>2176.02</v>
      </c>
      <c r="Q217" s="27">
        <v>87.040800000000004</v>
      </c>
      <c r="R217" s="27">
        <v>2</v>
      </c>
      <c r="S217" s="28">
        <v>2086.9791999999998</v>
      </c>
      <c r="T217" s="27"/>
      <c r="U217" s="27"/>
      <c r="V217" s="27"/>
      <c r="W217" s="27"/>
      <c r="X217" s="40" t="s">
        <v>725</v>
      </c>
      <c r="Y217" s="29"/>
      <c r="Z217" s="29"/>
    </row>
    <row r="218" spans="1:26" s="7" customFormat="1" ht="24.95" customHeight="1" x14ac:dyDescent="0.25">
      <c r="A218" s="17">
        <v>217</v>
      </c>
      <c r="B218" s="2" t="s">
        <v>8</v>
      </c>
      <c r="C218" s="2" t="s">
        <v>859</v>
      </c>
      <c r="D218" s="2"/>
      <c r="E218" s="3" t="s">
        <v>726</v>
      </c>
      <c r="F218" s="4" t="s">
        <v>155</v>
      </c>
      <c r="G218" s="22" t="s">
        <v>912</v>
      </c>
      <c r="H218" s="5" t="s">
        <v>1000</v>
      </c>
      <c r="I218" s="26"/>
      <c r="J218" s="26"/>
      <c r="K218" s="27"/>
      <c r="L218" s="27"/>
      <c r="M218" s="27"/>
      <c r="N218" s="27"/>
      <c r="O218" s="27">
        <v>1208.9000000000001</v>
      </c>
      <c r="P218" s="28">
        <f t="shared" si="14"/>
        <v>1208.9000000000001</v>
      </c>
      <c r="Q218" s="27">
        <v>48.356000000000002</v>
      </c>
      <c r="R218" s="27">
        <v>2</v>
      </c>
      <c r="S218" s="28">
        <v>1158.5440000000001</v>
      </c>
      <c r="T218" s="27"/>
      <c r="U218" s="27"/>
      <c r="V218" s="27"/>
      <c r="W218" s="27"/>
      <c r="X218" s="40" t="s">
        <v>1188</v>
      </c>
      <c r="Y218" s="29"/>
      <c r="Z218" s="29"/>
    </row>
    <row r="219" spans="1:26" s="7" customFormat="1" ht="24.95" customHeight="1" x14ac:dyDescent="0.25">
      <c r="A219" s="17">
        <v>218</v>
      </c>
      <c r="B219" s="2" t="s">
        <v>8</v>
      </c>
      <c r="C219" s="2" t="s">
        <v>859</v>
      </c>
      <c r="D219" s="2"/>
      <c r="E219" s="3" t="s">
        <v>727</v>
      </c>
      <c r="F219" s="4" t="s">
        <v>155</v>
      </c>
      <c r="G219" s="22" t="s">
        <v>913</v>
      </c>
      <c r="H219" s="5" t="s">
        <v>1077</v>
      </c>
      <c r="I219" s="26"/>
      <c r="J219" s="26"/>
      <c r="K219" s="27"/>
      <c r="L219" s="27"/>
      <c r="M219" s="27"/>
      <c r="N219" s="27"/>
      <c r="O219" s="27">
        <v>5802.72</v>
      </c>
      <c r="P219" s="28">
        <f t="shared" si="14"/>
        <v>5802.72</v>
      </c>
      <c r="Q219" s="27">
        <v>0</v>
      </c>
      <c r="R219" s="27">
        <v>2</v>
      </c>
      <c r="S219" s="28">
        <v>5800.72</v>
      </c>
      <c r="T219" s="27"/>
      <c r="U219" s="27"/>
      <c r="V219" s="27"/>
      <c r="W219" s="27"/>
      <c r="X219" s="40" t="s">
        <v>1189</v>
      </c>
      <c r="Y219" s="29"/>
      <c r="Z219" s="29"/>
    </row>
    <row r="220" spans="1:26" s="7" customFormat="1" ht="24.95" customHeight="1" x14ac:dyDescent="0.25">
      <c r="A220" s="17">
        <v>219</v>
      </c>
      <c r="B220" s="2" t="s">
        <v>8</v>
      </c>
      <c r="C220" s="2" t="s">
        <v>859</v>
      </c>
      <c r="D220" s="2"/>
      <c r="E220" s="3" t="s">
        <v>728</v>
      </c>
      <c r="F220" s="4" t="s">
        <v>155</v>
      </c>
      <c r="G220" s="22" t="s">
        <v>914</v>
      </c>
      <c r="H220" s="5" t="s">
        <v>1078</v>
      </c>
      <c r="I220" s="26"/>
      <c r="J220" s="26"/>
      <c r="K220" s="27"/>
      <c r="L220" s="27"/>
      <c r="M220" s="27"/>
      <c r="N220" s="27"/>
      <c r="O220" s="27">
        <v>5802.72</v>
      </c>
      <c r="P220" s="28">
        <f t="shared" si="14"/>
        <v>5802.72</v>
      </c>
      <c r="Q220" s="27">
        <v>232.1088</v>
      </c>
      <c r="R220" s="27">
        <v>2</v>
      </c>
      <c r="S220" s="28">
        <v>5568.6112000000003</v>
      </c>
      <c r="T220" s="27"/>
      <c r="U220" s="27"/>
      <c r="V220" s="27"/>
      <c r="W220" s="27"/>
      <c r="X220" s="40" t="s">
        <v>1190</v>
      </c>
      <c r="Y220" s="29"/>
      <c r="Z220" s="29"/>
    </row>
    <row r="221" spans="1:26" s="7" customFormat="1" ht="24.95" customHeight="1" x14ac:dyDescent="0.25">
      <c r="A221" s="17">
        <v>220</v>
      </c>
      <c r="B221" s="2" t="s">
        <v>8</v>
      </c>
      <c r="C221" s="2" t="s">
        <v>859</v>
      </c>
      <c r="D221" s="2"/>
      <c r="E221" s="3" t="s">
        <v>729</v>
      </c>
      <c r="F221" s="4" t="s">
        <v>155</v>
      </c>
      <c r="G221" s="22" t="s">
        <v>915</v>
      </c>
      <c r="H221" s="5" t="s">
        <v>1079</v>
      </c>
      <c r="I221" s="26"/>
      <c r="J221" s="26"/>
      <c r="K221" s="27"/>
      <c r="L221" s="27"/>
      <c r="M221" s="27"/>
      <c r="N221" s="27"/>
      <c r="O221" s="27">
        <v>1692.46</v>
      </c>
      <c r="P221" s="28">
        <f t="shared" si="14"/>
        <v>1692.46</v>
      </c>
      <c r="Q221" s="27">
        <v>67.698400000000007</v>
      </c>
      <c r="R221" s="27">
        <v>2</v>
      </c>
      <c r="S221" s="28">
        <v>1622.7616</v>
      </c>
      <c r="T221" s="27"/>
      <c r="U221" s="27"/>
      <c r="V221" s="27"/>
      <c r="W221" s="27"/>
      <c r="X221" s="40" t="s">
        <v>1191</v>
      </c>
      <c r="Y221" s="29"/>
      <c r="Z221" s="29"/>
    </row>
    <row r="222" spans="1:26" s="7" customFormat="1" ht="24.95" customHeight="1" x14ac:dyDescent="0.25">
      <c r="A222" s="17">
        <v>221</v>
      </c>
      <c r="B222" s="2" t="s">
        <v>8</v>
      </c>
      <c r="C222" s="2" t="s">
        <v>859</v>
      </c>
      <c r="D222" s="2"/>
      <c r="E222" s="3" t="s">
        <v>730</v>
      </c>
      <c r="F222" s="4" t="s">
        <v>160</v>
      </c>
      <c r="G222" s="22" t="s">
        <v>172</v>
      </c>
      <c r="H222" s="5" t="s">
        <v>1080</v>
      </c>
      <c r="I222" s="26"/>
      <c r="J222" s="26"/>
      <c r="K222" s="27"/>
      <c r="L222" s="27"/>
      <c r="M222" s="27"/>
      <c r="N222" s="27"/>
      <c r="O222" s="27">
        <v>4835.6000000000004</v>
      </c>
      <c r="P222" s="28">
        <f t="shared" si="14"/>
        <v>4835.6000000000004</v>
      </c>
      <c r="Q222" s="27">
        <v>193.42400000000001</v>
      </c>
      <c r="R222" s="27">
        <v>2</v>
      </c>
      <c r="S222" s="28">
        <v>4640.1760000000004</v>
      </c>
      <c r="T222" s="27"/>
      <c r="U222" s="27"/>
      <c r="V222" s="27"/>
      <c r="W222" s="27"/>
      <c r="X222" s="40" t="s">
        <v>1192</v>
      </c>
      <c r="Y222" s="29"/>
      <c r="Z222" s="29"/>
    </row>
    <row r="223" spans="1:26" s="7" customFormat="1" ht="24.95" customHeight="1" x14ac:dyDescent="0.25">
      <c r="A223" s="17">
        <v>222</v>
      </c>
      <c r="B223" s="2" t="s">
        <v>8</v>
      </c>
      <c r="C223" s="2" t="s">
        <v>859</v>
      </c>
      <c r="D223" s="2"/>
      <c r="E223" s="3" t="s">
        <v>731</v>
      </c>
      <c r="F223" s="4" t="s">
        <v>160</v>
      </c>
      <c r="G223" s="22" t="s">
        <v>916</v>
      </c>
      <c r="H223" s="5" t="s">
        <v>1081</v>
      </c>
      <c r="I223" s="26"/>
      <c r="J223" s="26"/>
      <c r="K223" s="27"/>
      <c r="L223" s="27"/>
      <c r="M223" s="27"/>
      <c r="N223" s="27"/>
      <c r="O223" s="27">
        <v>6528.06</v>
      </c>
      <c r="P223" s="28">
        <f t="shared" si="14"/>
        <v>6528.06</v>
      </c>
      <c r="Q223" s="27">
        <v>0</v>
      </c>
      <c r="R223" s="27">
        <v>2</v>
      </c>
      <c r="S223" s="28">
        <v>6526.06</v>
      </c>
      <c r="T223" s="27"/>
      <c r="U223" s="27"/>
      <c r="V223" s="27"/>
      <c r="W223" s="27"/>
      <c r="X223" s="40" t="s">
        <v>1193</v>
      </c>
      <c r="Y223" s="29"/>
      <c r="Z223" s="29"/>
    </row>
    <row r="224" spans="1:26" s="7" customFormat="1" ht="24.95" customHeight="1" x14ac:dyDescent="0.25">
      <c r="A224" s="17">
        <v>223</v>
      </c>
      <c r="B224" s="2" t="s">
        <v>8</v>
      </c>
      <c r="C224" s="2" t="s">
        <v>859</v>
      </c>
      <c r="D224" s="2"/>
      <c r="E224" s="3" t="s">
        <v>732</v>
      </c>
      <c r="F224" s="4" t="s">
        <v>160</v>
      </c>
      <c r="G224" s="22" t="s">
        <v>917</v>
      </c>
      <c r="H224" s="5" t="s">
        <v>1001</v>
      </c>
      <c r="I224" s="26"/>
      <c r="J224" s="26"/>
      <c r="K224" s="27"/>
      <c r="L224" s="27"/>
      <c r="M224" s="27"/>
      <c r="N224" s="27"/>
      <c r="O224" s="27">
        <v>7011.62</v>
      </c>
      <c r="P224" s="28">
        <f t="shared" si="14"/>
        <v>7011.62</v>
      </c>
      <c r="Q224" s="27">
        <v>0</v>
      </c>
      <c r="R224" s="27">
        <v>2</v>
      </c>
      <c r="S224" s="28">
        <v>7009.62</v>
      </c>
      <c r="T224" s="27"/>
      <c r="U224" s="27"/>
      <c r="V224" s="27"/>
      <c r="W224" s="27"/>
      <c r="X224" s="40" t="s">
        <v>1194</v>
      </c>
      <c r="Y224" s="29"/>
      <c r="Z224" s="29"/>
    </row>
    <row r="225" spans="1:26" s="7" customFormat="1" ht="24.95" customHeight="1" x14ac:dyDescent="0.25">
      <c r="A225" s="17">
        <v>224</v>
      </c>
      <c r="B225" s="2" t="s">
        <v>8</v>
      </c>
      <c r="C225" s="2" t="s">
        <v>859</v>
      </c>
      <c r="D225" s="2"/>
      <c r="E225" s="3" t="s">
        <v>733</v>
      </c>
      <c r="F225" s="4" t="s">
        <v>160</v>
      </c>
      <c r="G225" s="22" t="s">
        <v>918</v>
      </c>
      <c r="H225" s="5" t="s">
        <v>1002</v>
      </c>
      <c r="I225" s="26"/>
      <c r="J225" s="26"/>
      <c r="K225" s="27"/>
      <c r="L225" s="27"/>
      <c r="M225" s="27"/>
      <c r="N225" s="27"/>
      <c r="O225" s="27">
        <v>7253.4</v>
      </c>
      <c r="P225" s="28">
        <f t="shared" si="14"/>
        <v>7253.4</v>
      </c>
      <c r="Q225" s="27">
        <v>290.13599999999997</v>
      </c>
      <c r="R225" s="27">
        <v>2</v>
      </c>
      <c r="S225" s="28">
        <v>6961.2639999999992</v>
      </c>
      <c r="T225" s="27"/>
      <c r="U225" s="27"/>
      <c r="V225" s="27"/>
      <c r="W225" s="27"/>
      <c r="X225" s="40" t="s">
        <v>1195</v>
      </c>
      <c r="Y225" s="29"/>
      <c r="Z225" s="29"/>
    </row>
    <row r="226" spans="1:26" s="7" customFormat="1" ht="24.95" customHeight="1" x14ac:dyDescent="0.25">
      <c r="A226" s="17">
        <v>225</v>
      </c>
      <c r="B226" s="2" t="s">
        <v>8</v>
      </c>
      <c r="C226" s="2" t="s">
        <v>859</v>
      </c>
      <c r="D226" s="2"/>
      <c r="E226" s="3" t="s">
        <v>734</v>
      </c>
      <c r="F226" s="4" t="s">
        <v>160</v>
      </c>
      <c r="G226" s="22" t="s">
        <v>240</v>
      </c>
      <c r="H226" s="5" t="s">
        <v>1082</v>
      </c>
      <c r="I226" s="26"/>
      <c r="J226" s="26"/>
      <c r="K226" s="27"/>
      <c r="L226" s="27"/>
      <c r="M226" s="27"/>
      <c r="N226" s="27"/>
      <c r="O226" s="27">
        <v>11605.44</v>
      </c>
      <c r="P226" s="28">
        <f t="shared" si="14"/>
        <v>11605.44</v>
      </c>
      <c r="Q226" s="27">
        <v>0</v>
      </c>
      <c r="R226" s="27">
        <v>2</v>
      </c>
      <c r="S226" s="28">
        <v>11603.44</v>
      </c>
      <c r="T226" s="27"/>
      <c r="U226" s="27"/>
      <c r="V226" s="27"/>
      <c r="W226" s="27"/>
      <c r="X226" s="40" t="s">
        <v>1196</v>
      </c>
      <c r="Y226" s="29"/>
      <c r="Z226" s="29"/>
    </row>
    <row r="227" spans="1:26" s="7" customFormat="1" ht="24.95" customHeight="1" x14ac:dyDescent="0.25">
      <c r="A227" s="17">
        <v>226</v>
      </c>
      <c r="B227" s="2" t="s">
        <v>8</v>
      </c>
      <c r="C227" s="2" t="s">
        <v>859</v>
      </c>
      <c r="D227" s="2"/>
      <c r="E227" s="3" t="s">
        <v>735</v>
      </c>
      <c r="F227" s="4" t="s">
        <v>160</v>
      </c>
      <c r="G227" s="22" t="s">
        <v>161</v>
      </c>
      <c r="H227" s="5" t="s">
        <v>1083</v>
      </c>
      <c r="I227" s="26"/>
      <c r="J227" s="26"/>
      <c r="K227" s="27"/>
      <c r="L227" s="27"/>
      <c r="M227" s="27"/>
      <c r="N227" s="27"/>
      <c r="O227" s="27">
        <v>6044.5</v>
      </c>
      <c r="P227" s="28">
        <f t="shared" si="14"/>
        <v>6044.5</v>
      </c>
      <c r="Q227" s="27">
        <v>241.78</v>
      </c>
      <c r="R227" s="27">
        <v>2</v>
      </c>
      <c r="S227" s="28">
        <v>5800.72</v>
      </c>
      <c r="T227" s="27"/>
      <c r="U227" s="27"/>
      <c r="V227" s="27"/>
      <c r="W227" s="27"/>
      <c r="X227" s="40" t="s">
        <v>1197</v>
      </c>
      <c r="Y227" s="29"/>
      <c r="Z227" s="29"/>
    </row>
    <row r="228" spans="1:26" s="7" customFormat="1" ht="24.95" customHeight="1" x14ac:dyDescent="0.25">
      <c r="A228" s="17">
        <v>227</v>
      </c>
      <c r="B228" s="2" t="s">
        <v>8</v>
      </c>
      <c r="C228" s="2" t="s">
        <v>859</v>
      </c>
      <c r="D228" s="2"/>
      <c r="E228" s="3" t="s">
        <v>736</v>
      </c>
      <c r="F228" s="4" t="s">
        <v>160</v>
      </c>
      <c r="G228" s="22" t="s">
        <v>168</v>
      </c>
      <c r="H228" s="5" t="s">
        <v>1003</v>
      </c>
      <c r="I228" s="26"/>
      <c r="J228" s="26"/>
      <c r="K228" s="27"/>
      <c r="L228" s="27"/>
      <c r="M228" s="27"/>
      <c r="N228" s="27"/>
      <c r="O228" s="27">
        <v>4352.04</v>
      </c>
      <c r="P228" s="28">
        <f t="shared" si="14"/>
        <v>4352.04</v>
      </c>
      <c r="Q228" s="27">
        <v>174.08160000000001</v>
      </c>
      <c r="R228" s="27">
        <v>2</v>
      </c>
      <c r="S228" s="28">
        <v>4175.9583999999995</v>
      </c>
      <c r="T228" s="27"/>
      <c r="U228" s="27"/>
      <c r="V228" s="27"/>
      <c r="W228" s="27"/>
      <c r="X228" s="40" t="s">
        <v>1198</v>
      </c>
      <c r="Y228" s="29"/>
      <c r="Z228" s="29"/>
    </row>
    <row r="229" spans="1:26" s="7" customFormat="1" ht="24.95" customHeight="1" x14ac:dyDescent="0.25">
      <c r="A229" s="17">
        <v>228</v>
      </c>
      <c r="B229" s="2" t="s">
        <v>8</v>
      </c>
      <c r="C229" s="2" t="s">
        <v>859</v>
      </c>
      <c r="D229" s="2"/>
      <c r="E229" s="3" t="s">
        <v>737</v>
      </c>
      <c r="F229" s="4" t="s">
        <v>160</v>
      </c>
      <c r="G229" s="22" t="s">
        <v>919</v>
      </c>
      <c r="H229" s="5" t="s">
        <v>1084</v>
      </c>
      <c r="I229" s="26"/>
      <c r="J229" s="26"/>
      <c r="K229" s="27"/>
      <c r="L229" s="27"/>
      <c r="M229" s="27"/>
      <c r="N229" s="27"/>
      <c r="O229" s="27">
        <v>1692.46</v>
      </c>
      <c r="P229" s="28">
        <f t="shared" si="14"/>
        <v>1692.46</v>
      </c>
      <c r="Q229" s="27">
        <v>0</v>
      </c>
      <c r="R229" s="27">
        <v>2</v>
      </c>
      <c r="S229" s="28">
        <v>1690.46</v>
      </c>
      <c r="T229" s="27"/>
      <c r="U229" s="27"/>
      <c r="V229" s="27"/>
      <c r="W229" s="27"/>
      <c r="X229" s="40" t="s">
        <v>737</v>
      </c>
      <c r="Y229" s="29"/>
      <c r="Z229" s="29"/>
    </row>
    <row r="230" spans="1:26" s="7" customFormat="1" ht="24.95" customHeight="1" x14ac:dyDescent="0.25">
      <c r="A230" s="17">
        <v>229</v>
      </c>
      <c r="B230" s="2" t="s">
        <v>8</v>
      </c>
      <c r="C230" s="2" t="s">
        <v>859</v>
      </c>
      <c r="D230" s="2"/>
      <c r="E230" s="3" t="s">
        <v>738</v>
      </c>
      <c r="F230" s="4" t="s">
        <v>873</v>
      </c>
      <c r="G230" s="22" t="s">
        <v>920</v>
      </c>
      <c r="H230" s="5" t="s">
        <v>1085</v>
      </c>
      <c r="I230" s="26"/>
      <c r="J230" s="26"/>
      <c r="K230" s="27"/>
      <c r="L230" s="27"/>
      <c r="M230" s="27"/>
      <c r="N230" s="27"/>
      <c r="O230" s="27">
        <v>8220.52</v>
      </c>
      <c r="P230" s="28">
        <f t="shared" si="14"/>
        <v>8220.52</v>
      </c>
      <c r="Q230" s="27">
        <v>328.82080000000002</v>
      </c>
      <c r="R230" s="27">
        <v>2</v>
      </c>
      <c r="S230" s="28">
        <v>7889.6992</v>
      </c>
      <c r="T230" s="27"/>
      <c r="U230" s="27"/>
      <c r="V230" s="27"/>
      <c r="W230" s="27"/>
      <c r="X230" s="40" t="s">
        <v>1199</v>
      </c>
      <c r="Y230" s="29"/>
      <c r="Z230" s="29"/>
    </row>
    <row r="231" spans="1:26" s="7" customFormat="1" ht="24.95" customHeight="1" x14ac:dyDescent="0.25">
      <c r="A231" s="17">
        <v>230</v>
      </c>
      <c r="B231" s="2" t="s">
        <v>8</v>
      </c>
      <c r="C231" s="2" t="s">
        <v>859</v>
      </c>
      <c r="D231" s="2"/>
      <c r="E231" s="3" t="s">
        <v>739</v>
      </c>
      <c r="F231" s="4" t="s">
        <v>873</v>
      </c>
      <c r="G231" s="22" t="s">
        <v>921</v>
      </c>
      <c r="H231" s="5" t="s">
        <v>1004</v>
      </c>
      <c r="I231" s="26"/>
      <c r="J231" s="26"/>
      <c r="K231" s="27"/>
      <c r="L231" s="27"/>
      <c r="M231" s="27"/>
      <c r="N231" s="27"/>
      <c r="O231" s="27">
        <v>3868.48</v>
      </c>
      <c r="P231" s="28">
        <f t="shared" si="14"/>
        <v>3868.48</v>
      </c>
      <c r="Q231" s="27">
        <v>154.73920000000001</v>
      </c>
      <c r="R231" s="27">
        <v>2</v>
      </c>
      <c r="S231" s="28">
        <v>3711.7408</v>
      </c>
      <c r="T231" s="27"/>
      <c r="U231" s="27"/>
      <c r="V231" s="27"/>
      <c r="W231" s="27"/>
      <c r="X231" s="40" t="s">
        <v>1200</v>
      </c>
      <c r="Y231" s="29"/>
      <c r="Z231" s="29"/>
    </row>
    <row r="232" spans="1:26" s="7" customFormat="1" ht="24.95" customHeight="1" x14ac:dyDescent="0.25">
      <c r="A232" s="17">
        <v>231</v>
      </c>
      <c r="B232" s="2" t="s">
        <v>8</v>
      </c>
      <c r="C232" s="2" t="s">
        <v>859</v>
      </c>
      <c r="D232" s="2"/>
      <c r="E232" s="3" t="s">
        <v>740</v>
      </c>
      <c r="F232" s="4" t="s">
        <v>873</v>
      </c>
      <c r="G232" s="22" t="s">
        <v>922</v>
      </c>
      <c r="H232" s="5" t="s">
        <v>1004</v>
      </c>
      <c r="I232" s="26"/>
      <c r="J232" s="26"/>
      <c r="K232" s="27"/>
      <c r="L232" s="27"/>
      <c r="M232" s="27"/>
      <c r="N232" s="27"/>
      <c r="O232" s="27">
        <v>2417.8000000000002</v>
      </c>
      <c r="P232" s="28">
        <f t="shared" si="14"/>
        <v>2417.8000000000002</v>
      </c>
      <c r="Q232" s="27">
        <v>96.712000000000003</v>
      </c>
      <c r="R232" s="27">
        <v>2</v>
      </c>
      <c r="S232" s="28">
        <v>2319.0880000000002</v>
      </c>
      <c r="T232" s="27"/>
      <c r="U232" s="27"/>
      <c r="V232" s="27"/>
      <c r="W232" s="27"/>
      <c r="X232" s="40" t="s">
        <v>1200</v>
      </c>
      <c r="Y232" s="29"/>
      <c r="Z232" s="29"/>
    </row>
    <row r="233" spans="1:26" s="7" customFormat="1" ht="24.95" customHeight="1" x14ac:dyDescent="0.25">
      <c r="A233" s="17">
        <v>232</v>
      </c>
      <c r="B233" s="2" t="s">
        <v>8</v>
      </c>
      <c r="C233" s="2" t="s">
        <v>859</v>
      </c>
      <c r="D233" s="2"/>
      <c r="E233" s="3" t="s">
        <v>741</v>
      </c>
      <c r="F233" s="4" t="s">
        <v>198</v>
      </c>
      <c r="G233" s="22" t="s">
        <v>664</v>
      </c>
      <c r="H233" s="5" t="s">
        <v>1158</v>
      </c>
      <c r="I233" s="26"/>
      <c r="J233" s="26"/>
      <c r="K233" s="27"/>
      <c r="L233" s="27"/>
      <c r="M233" s="27"/>
      <c r="N233" s="27"/>
      <c r="O233" s="27">
        <v>8945.86</v>
      </c>
      <c r="P233" s="28">
        <f t="shared" si="14"/>
        <v>8945.86</v>
      </c>
      <c r="Q233" s="27">
        <v>357.83440000000002</v>
      </c>
      <c r="R233" s="27">
        <v>2</v>
      </c>
      <c r="S233" s="28">
        <v>8586.0256000000008</v>
      </c>
      <c r="T233" s="27"/>
      <c r="U233" s="27"/>
      <c r="V233" s="27"/>
      <c r="W233" s="27"/>
      <c r="X233" s="40" t="s">
        <v>1163</v>
      </c>
      <c r="Y233" s="29"/>
      <c r="Z233" s="29"/>
    </row>
    <row r="234" spans="1:26" s="7" customFormat="1" ht="24.95" customHeight="1" x14ac:dyDescent="0.25">
      <c r="A234" s="17">
        <v>233</v>
      </c>
      <c r="B234" s="2" t="s">
        <v>8</v>
      </c>
      <c r="C234" s="2" t="s">
        <v>859</v>
      </c>
      <c r="D234" s="2"/>
      <c r="E234" s="3" t="s">
        <v>742</v>
      </c>
      <c r="F234" s="4" t="s">
        <v>198</v>
      </c>
      <c r="G234" s="22" t="s">
        <v>923</v>
      </c>
      <c r="H234" s="5" t="s">
        <v>1086</v>
      </c>
      <c r="I234" s="26"/>
      <c r="J234" s="26"/>
      <c r="K234" s="27"/>
      <c r="L234" s="27"/>
      <c r="M234" s="27"/>
      <c r="N234" s="27"/>
      <c r="O234" s="27">
        <v>8704.08</v>
      </c>
      <c r="P234" s="28">
        <f t="shared" si="14"/>
        <v>8704.08</v>
      </c>
      <c r="Q234" s="27">
        <v>0</v>
      </c>
      <c r="R234" s="27">
        <v>2</v>
      </c>
      <c r="S234" s="28">
        <v>8702.08</v>
      </c>
      <c r="T234" s="27"/>
      <c r="U234" s="27"/>
      <c r="V234" s="27"/>
      <c r="W234" s="27"/>
      <c r="X234" s="40" t="s">
        <v>1201</v>
      </c>
      <c r="Y234" s="29"/>
      <c r="Z234" s="29"/>
    </row>
    <row r="235" spans="1:26" s="7" customFormat="1" ht="24.95" customHeight="1" x14ac:dyDescent="0.25">
      <c r="A235" s="17">
        <v>234</v>
      </c>
      <c r="B235" s="2" t="s">
        <v>8</v>
      </c>
      <c r="C235" s="2" t="s">
        <v>859</v>
      </c>
      <c r="D235" s="2"/>
      <c r="E235" s="3" t="s">
        <v>743</v>
      </c>
      <c r="F235" s="4" t="s">
        <v>198</v>
      </c>
      <c r="G235" s="22" t="s">
        <v>924</v>
      </c>
      <c r="H235" s="5" t="s">
        <v>1087</v>
      </c>
      <c r="I235" s="26"/>
      <c r="J235" s="26"/>
      <c r="K235" s="27"/>
      <c r="L235" s="27"/>
      <c r="M235" s="27"/>
      <c r="N235" s="27"/>
      <c r="O235" s="27">
        <v>5319.16</v>
      </c>
      <c r="P235" s="28">
        <f t="shared" si="14"/>
        <v>5319.16</v>
      </c>
      <c r="Q235" s="27">
        <v>212.7664</v>
      </c>
      <c r="R235" s="27">
        <v>2</v>
      </c>
      <c r="S235" s="28">
        <v>5104.3935999999994</v>
      </c>
      <c r="T235" s="27"/>
      <c r="U235" s="27"/>
      <c r="V235" s="27"/>
      <c r="W235" s="27"/>
      <c r="X235" s="40" t="s">
        <v>1202</v>
      </c>
      <c r="Y235" s="29"/>
      <c r="Z235" s="29"/>
    </row>
    <row r="236" spans="1:26" s="7" customFormat="1" ht="24.95" customHeight="1" x14ac:dyDescent="0.25">
      <c r="A236" s="17">
        <v>235</v>
      </c>
      <c r="B236" s="2" t="s">
        <v>8</v>
      </c>
      <c r="C236" s="2" t="s">
        <v>859</v>
      </c>
      <c r="D236" s="2"/>
      <c r="E236" s="3" t="s">
        <v>744</v>
      </c>
      <c r="F236" s="4" t="s">
        <v>202</v>
      </c>
      <c r="G236" s="22" t="s">
        <v>898</v>
      </c>
      <c r="H236" s="5" t="s">
        <v>1005</v>
      </c>
      <c r="I236" s="26"/>
      <c r="J236" s="26"/>
      <c r="K236" s="27"/>
      <c r="L236" s="27"/>
      <c r="M236" s="27"/>
      <c r="N236" s="27"/>
      <c r="O236" s="27">
        <v>7736.96</v>
      </c>
      <c r="P236" s="28">
        <f t="shared" si="14"/>
        <v>7736.96</v>
      </c>
      <c r="Q236" s="27">
        <v>0</v>
      </c>
      <c r="R236" s="27">
        <v>2</v>
      </c>
      <c r="S236" s="28">
        <v>7734.96</v>
      </c>
      <c r="T236" s="27"/>
      <c r="U236" s="27"/>
      <c r="V236" s="27"/>
      <c r="W236" s="27"/>
      <c r="X236" s="40" t="s">
        <v>1203</v>
      </c>
      <c r="Y236" s="29"/>
      <c r="Z236" s="29"/>
    </row>
    <row r="237" spans="1:26" s="7" customFormat="1" ht="24.95" customHeight="1" x14ac:dyDescent="0.25">
      <c r="A237" s="17">
        <v>236</v>
      </c>
      <c r="B237" s="2" t="s">
        <v>8</v>
      </c>
      <c r="C237" s="2" t="s">
        <v>859</v>
      </c>
      <c r="D237" s="2"/>
      <c r="E237" s="3" t="s">
        <v>745</v>
      </c>
      <c r="F237" s="4" t="s">
        <v>214</v>
      </c>
      <c r="G237" s="22" t="s">
        <v>215</v>
      </c>
      <c r="H237" s="5" t="s">
        <v>1088</v>
      </c>
      <c r="I237" s="26"/>
      <c r="J237" s="26"/>
      <c r="K237" s="27"/>
      <c r="L237" s="27"/>
      <c r="M237" s="27"/>
      <c r="N237" s="27"/>
      <c r="O237" s="27">
        <v>6769.84</v>
      </c>
      <c r="P237" s="28">
        <f t="shared" si="14"/>
        <v>6769.84</v>
      </c>
      <c r="Q237" s="27">
        <v>0</v>
      </c>
      <c r="R237" s="27">
        <v>2</v>
      </c>
      <c r="S237" s="28">
        <v>6767.84</v>
      </c>
      <c r="T237" s="27"/>
      <c r="U237" s="27"/>
      <c r="V237" s="27"/>
      <c r="W237" s="27"/>
      <c r="X237" s="40" t="s">
        <v>1204</v>
      </c>
      <c r="Y237" s="29"/>
      <c r="Z237" s="29"/>
    </row>
    <row r="238" spans="1:26" s="7" customFormat="1" ht="24.95" customHeight="1" x14ac:dyDescent="0.25">
      <c r="A238" s="17">
        <v>237</v>
      </c>
      <c r="B238" s="2" t="s">
        <v>8</v>
      </c>
      <c r="C238" s="2" t="s">
        <v>859</v>
      </c>
      <c r="D238" s="2"/>
      <c r="E238" s="3" t="s">
        <v>746</v>
      </c>
      <c r="F238" s="4" t="s">
        <v>219</v>
      </c>
      <c r="G238" s="22" t="s">
        <v>229</v>
      </c>
      <c r="H238" s="5" t="s">
        <v>1006</v>
      </c>
      <c r="I238" s="26"/>
      <c r="J238" s="26"/>
      <c r="K238" s="27"/>
      <c r="L238" s="27"/>
      <c r="M238" s="27"/>
      <c r="N238" s="27"/>
      <c r="O238" s="27">
        <v>2417.8000000000002</v>
      </c>
      <c r="P238" s="28">
        <f t="shared" si="14"/>
        <v>2417.8000000000002</v>
      </c>
      <c r="Q238" s="27">
        <v>96.712000000000003</v>
      </c>
      <c r="R238" s="27">
        <v>2</v>
      </c>
      <c r="S238" s="28">
        <v>2319.0880000000002</v>
      </c>
      <c r="T238" s="27"/>
      <c r="U238" s="27"/>
      <c r="V238" s="27"/>
      <c r="W238" s="27"/>
      <c r="X238" s="40" t="s">
        <v>1205</v>
      </c>
      <c r="Y238" s="29"/>
      <c r="Z238" s="29"/>
    </row>
    <row r="239" spans="1:26" s="7" customFormat="1" ht="24.95" customHeight="1" x14ac:dyDescent="0.25">
      <c r="A239" s="17">
        <v>238</v>
      </c>
      <c r="B239" s="2" t="s">
        <v>8</v>
      </c>
      <c r="C239" s="2" t="s">
        <v>859</v>
      </c>
      <c r="D239" s="2"/>
      <c r="E239" s="3" t="s">
        <v>747</v>
      </c>
      <c r="F239" s="4" t="s">
        <v>219</v>
      </c>
      <c r="G239" s="22" t="s">
        <v>925</v>
      </c>
      <c r="H239" s="5" t="s">
        <v>1089</v>
      </c>
      <c r="I239" s="26"/>
      <c r="J239" s="26"/>
      <c r="K239" s="27"/>
      <c r="L239" s="27"/>
      <c r="M239" s="27"/>
      <c r="N239" s="27"/>
      <c r="O239" s="27">
        <v>10396.540000000001</v>
      </c>
      <c r="P239" s="28">
        <f t="shared" si="14"/>
        <v>10396.540000000001</v>
      </c>
      <c r="Q239" s="27">
        <v>415.86160000000007</v>
      </c>
      <c r="R239" s="27">
        <v>2</v>
      </c>
      <c r="S239" s="28">
        <v>9978.6784000000007</v>
      </c>
      <c r="T239" s="27"/>
      <c r="U239" s="27"/>
      <c r="V239" s="27"/>
      <c r="W239" s="27"/>
      <c r="X239" s="41" t="s">
        <v>1288</v>
      </c>
      <c r="Y239" s="29"/>
      <c r="Z239" s="29"/>
    </row>
    <row r="240" spans="1:26" s="7" customFormat="1" ht="24.95" customHeight="1" x14ac:dyDescent="0.25">
      <c r="A240" s="17">
        <v>239</v>
      </c>
      <c r="B240" s="2" t="s">
        <v>8</v>
      </c>
      <c r="C240" s="2" t="s">
        <v>859</v>
      </c>
      <c r="D240" s="2"/>
      <c r="E240" s="3" t="s">
        <v>748</v>
      </c>
      <c r="F240" s="4" t="s">
        <v>219</v>
      </c>
      <c r="G240" s="22" t="s">
        <v>926</v>
      </c>
      <c r="H240" s="5" t="s">
        <v>1090</v>
      </c>
      <c r="I240" s="26"/>
      <c r="J240" s="26"/>
      <c r="K240" s="27"/>
      <c r="L240" s="27"/>
      <c r="M240" s="27"/>
      <c r="N240" s="27"/>
      <c r="O240" s="27">
        <v>5802.72</v>
      </c>
      <c r="P240" s="28">
        <f t="shared" si="14"/>
        <v>5802.72</v>
      </c>
      <c r="Q240" s="27">
        <v>232.1088</v>
      </c>
      <c r="R240" s="27">
        <v>2</v>
      </c>
      <c r="S240" s="28">
        <v>5568.6112000000003</v>
      </c>
      <c r="T240" s="27"/>
      <c r="U240" s="27"/>
      <c r="V240" s="27"/>
      <c r="W240" s="27"/>
      <c r="X240" s="40" t="s">
        <v>1206</v>
      </c>
      <c r="Y240" s="29"/>
      <c r="Z240" s="29"/>
    </row>
    <row r="241" spans="1:26" s="7" customFormat="1" ht="24.95" customHeight="1" x14ac:dyDescent="0.25">
      <c r="A241" s="17">
        <v>240</v>
      </c>
      <c r="B241" s="2" t="s">
        <v>8</v>
      </c>
      <c r="C241" s="2" t="s">
        <v>859</v>
      </c>
      <c r="D241" s="2"/>
      <c r="E241" s="3" t="s">
        <v>749</v>
      </c>
      <c r="F241" s="4" t="s">
        <v>219</v>
      </c>
      <c r="G241" s="22" t="s">
        <v>899</v>
      </c>
      <c r="H241" s="5" t="s">
        <v>1007</v>
      </c>
      <c r="I241" s="26"/>
      <c r="J241" s="26"/>
      <c r="K241" s="27"/>
      <c r="L241" s="27"/>
      <c r="M241" s="27"/>
      <c r="N241" s="27"/>
      <c r="O241" s="27">
        <v>12572.56</v>
      </c>
      <c r="P241" s="28">
        <f t="shared" si="14"/>
        <v>12572.56</v>
      </c>
      <c r="Q241" s="27">
        <v>502.9024</v>
      </c>
      <c r="R241" s="27">
        <v>2</v>
      </c>
      <c r="S241" s="28">
        <v>12067.657599999999</v>
      </c>
      <c r="T241" s="27"/>
      <c r="U241" s="27"/>
      <c r="V241" s="27"/>
      <c r="W241" s="27"/>
      <c r="X241" s="40" t="s">
        <v>1171</v>
      </c>
      <c r="Y241" s="29"/>
      <c r="Z241" s="29"/>
    </row>
    <row r="242" spans="1:26" s="7" customFormat="1" ht="24.95" customHeight="1" x14ac:dyDescent="0.25">
      <c r="A242" s="17">
        <v>241</v>
      </c>
      <c r="B242" s="2" t="s">
        <v>8</v>
      </c>
      <c r="C242" s="2" t="s">
        <v>859</v>
      </c>
      <c r="D242" s="2"/>
      <c r="E242" s="3" t="s">
        <v>750</v>
      </c>
      <c r="F242" s="4" t="s">
        <v>219</v>
      </c>
      <c r="G242" s="22" t="s">
        <v>1306</v>
      </c>
      <c r="H242" s="5" t="s">
        <v>1091</v>
      </c>
      <c r="I242" s="26"/>
      <c r="J242" s="26"/>
      <c r="K242" s="27"/>
      <c r="L242" s="27"/>
      <c r="M242" s="27"/>
      <c r="N242" s="27"/>
      <c r="O242" s="27">
        <v>5319.16</v>
      </c>
      <c r="P242" s="28">
        <f t="shared" si="14"/>
        <v>5319.16</v>
      </c>
      <c r="Q242" s="27">
        <v>0</v>
      </c>
      <c r="R242" s="27">
        <v>2</v>
      </c>
      <c r="S242" s="28">
        <v>5317.16</v>
      </c>
      <c r="T242" s="27"/>
      <c r="U242" s="27"/>
      <c r="V242" s="27"/>
      <c r="W242" s="27"/>
      <c r="X242" s="40" t="s">
        <v>1207</v>
      </c>
      <c r="Y242" s="29"/>
      <c r="Z242" s="29"/>
    </row>
    <row r="243" spans="1:26" s="7" customFormat="1" ht="24.95" customHeight="1" x14ac:dyDescent="0.25">
      <c r="A243" s="17">
        <v>242</v>
      </c>
      <c r="B243" s="2" t="s">
        <v>8</v>
      </c>
      <c r="C243" s="2" t="s">
        <v>859</v>
      </c>
      <c r="D243" s="2"/>
      <c r="E243" s="3" t="s">
        <v>751</v>
      </c>
      <c r="F243" s="4" t="s">
        <v>219</v>
      </c>
      <c r="G243" s="22" t="s">
        <v>233</v>
      </c>
      <c r="H243" s="5" t="s">
        <v>1008</v>
      </c>
      <c r="I243" s="26"/>
      <c r="J243" s="26"/>
      <c r="K243" s="27"/>
      <c r="L243" s="27"/>
      <c r="M243" s="27"/>
      <c r="N243" s="27"/>
      <c r="O243" s="27">
        <v>14023.24</v>
      </c>
      <c r="P243" s="28">
        <f t="shared" si="14"/>
        <v>14023.24</v>
      </c>
      <c r="Q243" s="27">
        <v>0</v>
      </c>
      <c r="R243" s="27">
        <v>0</v>
      </c>
      <c r="S243" s="28">
        <v>14023.24</v>
      </c>
      <c r="T243" s="27"/>
      <c r="U243" s="27"/>
      <c r="V243" s="27"/>
      <c r="W243" s="27"/>
      <c r="X243" s="40" t="s">
        <v>1208</v>
      </c>
      <c r="Y243" s="29"/>
      <c r="Z243" s="29"/>
    </row>
    <row r="244" spans="1:26" s="7" customFormat="1" ht="24.95" customHeight="1" x14ac:dyDescent="0.25">
      <c r="A244" s="17">
        <v>243</v>
      </c>
      <c r="B244" s="2" t="s">
        <v>8</v>
      </c>
      <c r="C244" s="2" t="s">
        <v>859</v>
      </c>
      <c r="D244" s="2"/>
      <c r="E244" s="3" t="s">
        <v>752</v>
      </c>
      <c r="F244" s="4" t="s">
        <v>219</v>
      </c>
      <c r="G244" s="22" t="s">
        <v>233</v>
      </c>
      <c r="H244" s="5" t="s">
        <v>1009</v>
      </c>
      <c r="I244" s="26"/>
      <c r="J244" s="26"/>
      <c r="K244" s="27"/>
      <c r="L244" s="27"/>
      <c r="M244" s="27"/>
      <c r="N244" s="27"/>
      <c r="O244" s="27">
        <v>14506.8</v>
      </c>
      <c r="P244" s="28">
        <f t="shared" ref="P244:P305" si="15">I244+J244+K244+L244+M244+N244+O244</f>
        <v>14506.8</v>
      </c>
      <c r="Q244" s="27">
        <v>0</v>
      </c>
      <c r="R244" s="27">
        <v>0</v>
      </c>
      <c r="S244" s="28">
        <v>14506.8</v>
      </c>
      <c r="T244" s="27"/>
      <c r="U244" s="27"/>
      <c r="V244" s="27"/>
      <c r="W244" s="27"/>
      <c r="X244" s="40" t="s">
        <v>1208</v>
      </c>
      <c r="Y244" s="29"/>
      <c r="Z244" s="29"/>
    </row>
    <row r="245" spans="1:26" s="7" customFormat="1" ht="24.95" customHeight="1" x14ac:dyDescent="0.25">
      <c r="A245" s="17">
        <v>244</v>
      </c>
      <c r="B245" s="2" t="s">
        <v>8</v>
      </c>
      <c r="C245" s="2" t="s">
        <v>859</v>
      </c>
      <c r="D245" s="2"/>
      <c r="E245" s="3" t="s">
        <v>753</v>
      </c>
      <c r="F245" s="4" t="s">
        <v>249</v>
      </c>
      <c r="G245" s="22" t="s">
        <v>927</v>
      </c>
      <c r="H245" s="5" t="s">
        <v>1092</v>
      </c>
      <c r="I245" s="26"/>
      <c r="J245" s="26"/>
      <c r="K245" s="27"/>
      <c r="L245" s="27"/>
      <c r="M245" s="27"/>
      <c r="N245" s="27"/>
      <c r="O245" s="27">
        <v>3384.92</v>
      </c>
      <c r="P245" s="28">
        <f t="shared" si="15"/>
        <v>3384.92</v>
      </c>
      <c r="Q245" s="27">
        <v>0</v>
      </c>
      <c r="R245" s="27">
        <v>2</v>
      </c>
      <c r="S245" s="28">
        <v>3382.92</v>
      </c>
      <c r="T245" s="27"/>
      <c r="U245" s="27"/>
      <c r="V245" s="27"/>
      <c r="W245" s="27"/>
      <c r="X245" s="40" t="s">
        <v>753</v>
      </c>
      <c r="Y245" s="29"/>
      <c r="Z245" s="29"/>
    </row>
    <row r="246" spans="1:26" s="7" customFormat="1" ht="24.95" customHeight="1" x14ac:dyDescent="0.25">
      <c r="A246" s="17">
        <v>245</v>
      </c>
      <c r="B246" s="2" t="s">
        <v>8</v>
      </c>
      <c r="C246" s="2" t="s">
        <v>859</v>
      </c>
      <c r="D246" s="2"/>
      <c r="E246" s="3" t="s">
        <v>754</v>
      </c>
      <c r="F246" s="4" t="s">
        <v>249</v>
      </c>
      <c r="G246" s="22" t="s">
        <v>259</v>
      </c>
      <c r="H246" s="5" t="s">
        <v>1093</v>
      </c>
      <c r="I246" s="26"/>
      <c r="J246" s="26"/>
      <c r="K246" s="27"/>
      <c r="L246" s="27"/>
      <c r="M246" s="27"/>
      <c r="N246" s="27"/>
      <c r="O246" s="27">
        <v>2417.8000000000002</v>
      </c>
      <c r="P246" s="28">
        <f t="shared" si="15"/>
        <v>2417.8000000000002</v>
      </c>
      <c r="Q246" s="27">
        <v>96.712000000000003</v>
      </c>
      <c r="R246" s="27">
        <v>2</v>
      </c>
      <c r="S246" s="28">
        <v>2319.0880000000002</v>
      </c>
      <c r="T246" s="27"/>
      <c r="U246" s="27"/>
      <c r="V246" s="27"/>
      <c r="W246" s="27"/>
      <c r="X246" s="40" t="s">
        <v>1209</v>
      </c>
      <c r="Y246" s="29"/>
      <c r="Z246" s="29"/>
    </row>
    <row r="247" spans="1:26" s="7" customFormat="1" ht="24.95" customHeight="1" x14ac:dyDescent="0.25">
      <c r="A247" s="17">
        <v>246</v>
      </c>
      <c r="B247" s="2" t="s">
        <v>8</v>
      </c>
      <c r="C247" s="2" t="s">
        <v>859</v>
      </c>
      <c r="D247" s="2"/>
      <c r="E247" s="3" t="s">
        <v>755</v>
      </c>
      <c r="F247" s="4" t="s">
        <v>249</v>
      </c>
      <c r="G247" s="22" t="s">
        <v>928</v>
      </c>
      <c r="H247" s="5" t="s">
        <v>1094</v>
      </c>
      <c r="I247" s="26"/>
      <c r="J247" s="26"/>
      <c r="K247" s="27"/>
      <c r="L247" s="27"/>
      <c r="M247" s="27"/>
      <c r="N247" s="27"/>
      <c r="O247" s="27">
        <v>2417.8000000000002</v>
      </c>
      <c r="P247" s="28">
        <f t="shared" si="15"/>
        <v>2417.8000000000002</v>
      </c>
      <c r="Q247" s="27">
        <v>0</v>
      </c>
      <c r="R247" s="27">
        <v>2</v>
      </c>
      <c r="S247" s="28">
        <v>2415.8000000000002</v>
      </c>
      <c r="T247" s="27"/>
      <c r="U247" s="27"/>
      <c r="V247" s="27"/>
      <c r="W247" s="27"/>
      <c r="X247" s="40" t="s">
        <v>1210</v>
      </c>
      <c r="Y247" s="29"/>
      <c r="Z247" s="29"/>
    </row>
    <row r="248" spans="1:26" s="7" customFormat="1" ht="24.95" customHeight="1" x14ac:dyDescent="0.25">
      <c r="A248" s="17">
        <v>247</v>
      </c>
      <c r="B248" s="2" t="s">
        <v>8</v>
      </c>
      <c r="C248" s="2" t="s">
        <v>859</v>
      </c>
      <c r="D248" s="2"/>
      <c r="E248" s="3" t="s">
        <v>756</v>
      </c>
      <c r="F248" s="4" t="s">
        <v>249</v>
      </c>
      <c r="G248" s="22" t="s">
        <v>929</v>
      </c>
      <c r="H248" s="5" t="s">
        <v>1010</v>
      </c>
      <c r="I248" s="26"/>
      <c r="J248" s="26"/>
      <c r="K248" s="27"/>
      <c r="L248" s="27"/>
      <c r="M248" s="27"/>
      <c r="N248" s="27"/>
      <c r="O248" s="27">
        <v>9912.98</v>
      </c>
      <c r="P248" s="28">
        <f t="shared" si="15"/>
        <v>9912.98</v>
      </c>
      <c r="Q248" s="27">
        <v>396.51920000000001</v>
      </c>
      <c r="R248" s="27">
        <v>2</v>
      </c>
      <c r="S248" s="28">
        <v>9514.4607999999989</v>
      </c>
      <c r="T248" s="27"/>
      <c r="U248" s="27"/>
      <c r="V248" s="27"/>
      <c r="W248" s="27"/>
      <c r="X248" s="40" t="s">
        <v>1211</v>
      </c>
      <c r="Y248" s="29"/>
      <c r="Z248" s="29"/>
    </row>
    <row r="249" spans="1:26" s="7" customFormat="1" ht="24.95" customHeight="1" x14ac:dyDescent="0.25">
      <c r="A249" s="17">
        <v>248</v>
      </c>
      <c r="B249" s="2" t="s">
        <v>8</v>
      </c>
      <c r="C249" s="2" t="s">
        <v>859</v>
      </c>
      <c r="D249" s="2"/>
      <c r="E249" s="3" t="s">
        <v>757</v>
      </c>
      <c r="F249" s="4" t="s">
        <v>249</v>
      </c>
      <c r="G249" s="22" t="s">
        <v>941</v>
      </c>
      <c r="H249" s="5" t="s">
        <v>1011</v>
      </c>
      <c r="I249" s="26"/>
      <c r="J249" s="26"/>
      <c r="K249" s="27"/>
      <c r="L249" s="27"/>
      <c r="M249" s="27"/>
      <c r="N249" s="27"/>
      <c r="O249" s="27">
        <v>725.43000000000006</v>
      </c>
      <c r="P249" s="28">
        <f t="shared" si="15"/>
        <v>725.43000000000006</v>
      </c>
      <c r="Q249" s="27">
        <v>0</v>
      </c>
      <c r="R249" s="27">
        <v>2</v>
      </c>
      <c r="S249" s="28">
        <v>723.43000000000006</v>
      </c>
      <c r="T249" s="27"/>
      <c r="U249" s="27"/>
      <c r="V249" s="27"/>
      <c r="W249" s="27"/>
      <c r="X249" s="40" t="s">
        <v>1212</v>
      </c>
      <c r="Y249" s="29"/>
      <c r="Z249" s="29"/>
    </row>
    <row r="250" spans="1:26" s="7" customFormat="1" ht="24.95" customHeight="1" x14ac:dyDescent="0.25">
      <c r="A250" s="17">
        <v>249</v>
      </c>
      <c r="B250" s="2" t="s">
        <v>8</v>
      </c>
      <c r="C250" s="2" t="s">
        <v>859</v>
      </c>
      <c r="D250" s="2"/>
      <c r="E250" s="3" t="s">
        <v>758</v>
      </c>
      <c r="F250" s="4" t="s">
        <v>874</v>
      </c>
      <c r="G250" s="22" t="s">
        <v>930</v>
      </c>
      <c r="H250" s="5" t="s">
        <v>1095</v>
      </c>
      <c r="I250" s="26"/>
      <c r="J250" s="26"/>
      <c r="K250" s="27"/>
      <c r="L250" s="27"/>
      <c r="M250" s="27"/>
      <c r="N250" s="27"/>
      <c r="O250" s="27">
        <v>4835.6000000000004</v>
      </c>
      <c r="P250" s="28">
        <f t="shared" si="15"/>
        <v>4835.6000000000004</v>
      </c>
      <c r="Q250" s="27">
        <v>193.42400000000001</v>
      </c>
      <c r="R250" s="27">
        <v>2</v>
      </c>
      <c r="S250" s="28">
        <v>4640.1760000000004</v>
      </c>
      <c r="T250" s="27"/>
      <c r="U250" s="27"/>
      <c r="V250" s="27"/>
      <c r="W250" s="27"/>
      <c r="X250" s="40" t="s">
        <v>1213</v>
      </c>
      <c r="Y250" s="29"/>
      <c r="Z250" s="29"/>
    </row>
    <row r="251" spans="1:26" s="7" customFormat="1" ht="24.95" customHeight="1" x14ac:dyDescent="0.25">
      <c r="A251" s="17">
        <v>250</v>
      </c>
      <c r="B251" s="2" t="s">
        <v>8</v>
      </c>
      <c r="C251" s="2" t="s">
        <v>859</v>
      </c>
      <c r="D251" s="2"/>
      <c r="E251" s="3" t="s">
        <v>759</v>
      </c>
      <c r="F251" s="4" t="s">
        <v>874</v>
      </c>
      <c r="G251" s="22" t="s">
        <v>931</v>
      </c>
      <c r="H251" s="5" t="s">
        <v>1012</v>
      </c>
      <c r="I251" s="26"/>
      <c r="J251" s="26"/>
      <c r="K251" s="27"/>
      <c r="L251" s="27"/>
      <c r="M251" s="27"/>
      <c r="N251" s="27"/>
      <c r="O251" s="27">
        <v>9671.2000000000007</v>
      </c>
      <c r="P251" s="28">
        <f t="shared" si="15"/>
        <v>9671.2000000000007</v>
      </c>
      <c r="Q251" s="27">
        <v>0</v>
      </c>
      <c r="R251" s="27">
        <v>0</v>
      </c>
      <c r="S251" s="28">
        <v>9671.2000000000007</v>
      </c>
      <c r="T251" s="27"/>
      <c r="U251" s="27"/>
      <c r="V251" s="27"/>
      <c r="W251" s="27"/>
      <c r="X251" s="40" t="s">
        <v>1214</v>
      </c>
      <c r="Y251" s="29"/>
      <c r="Z251" s="29"/>
    </row>
    <row r="252" spans="1:26" s="7" customFormat="1" ht="24.95" customHeight="1" x14ac:dyDescent="0.25">
      <c r="A252" s="17">
        <v>251</v>
      </c>
      <c r="B252" s="2" t="s">
        <v>8</v>
      </c>
      <c r="C252" s="2" t="s">
        <v>859</v>
      </c>
      <c r="D252" s="2"/>
      <c r="E252" s="3" t="s">
        <v>760</v>
      </c>
      <c r="F252" s="4" t="s">
        <v>265</v>
      </c>
      <c r="G252" s="22" t="s">
        <v>932</v>
      </c>
      <c r="H252" s="5" t="s">
        <v>1013</v>
      </c>
      <c r="I252" s="26"/>
      <c r="J252" s="26"/>
      <c r="K252" s="27"/>
      <c r="L252" s="27"/>
      <c r="M252" s="27"/>
      <c r="N252" s="27"/>
      <c r="O252" s="27">
        <v>4352.04</v>
      </c>
      <c r="P252" s="28">
        <f t="shared" si="15"/>
        <v>4352.04</v>
      </c>
      <c r="Q252" s="27">
        <v>174.08160000000001</v>
      </c>
      <c r="R252" s="27">
        <v>2</v>
      </c>
      <c r="S252" s="28">
        <v>4175.9583999999995</v>
      </c>
      <c r="T252" s="27"/>
      <c r="U252" s="27"/>
      <c r="V252" s="27"/>
      <c r="W252" s="27"/>
      <c r="X252" s="40" t="s">
        <v>1215</v>
      </c>
      <c r="Y252" s="29"/>
      <c r="Z252" s="29"/>
    </row>
    <row r="253" spans="1:26" s="7" customFormat="1" ht="24.95" customHeight="1" x14ac:dyDescent="0.25">
      <c r="A253" s="17">
        <v>252</v>
      </c>
      <c r="B253" s="2" t="s">
        <v>8</v>
      </c>
      <c r="C253" s="2" t="s">
        <v>859</v>
      </c>
      <c r="D253" s="2"/>
      <c r="E253" s="3" t="s">
        <v>761</v>
      </c>
      <c r="F253" s="4" t="s">
        <v>265</v>
      </c>
      <c r="G253" s="22" t="s">
        <v>933</v>
      </c>
      <c r="H253" s="5" t="s">
        <v>1014</v>
      </c>
      <c r="I253" s="26"/>
      <c r="J253" s="26"/>
      <c r="K253" s="27"/>
      <c r="L253" s="27"/>
      <c r="M253" s="27"/>
      <c r="N253" s="27"/>
      <c r="O253" s="27">
        <v>1692.46</v>
      </c>
      <c r="P253" s="28">
        <f t="shared" si="15"/>
        <v>1692.46</v>
      </c>
      <c r="Q253" s="27">
        <v>0</v>
      </c>
      <c r="R253" s="27">
        <v>2</v>
      </c>
      <c r="S253" s="28">
        <v>1690.46</v>
      </c>
      <c r="T253" s="27"/>
      <c r="U253" s="27"/>
      <c r="V253" s="27"/>
      <c r="W253" s="27"/>
      <c r="X253" s="40" t="s">
        <v>1216</v>
      </c>
      <c r="Y253" s="29"/>
      <c r="Z253" s="29"/>
    </row>
    <row r="254" spans="1:26" s="7" customFormat="1" ht="24.95" customHeight="1" x14ac:dyDescent="0.25">
      <c r="A254" s="17">
        <v>253</v>
      </c>
      <c r="B254" s="2" t="s">
        <v>8</v>
      </c>
      <c r="C254" s="2" t="s">
        <v>859</v>
      </c>
      <c r="D254" s="2"/>
      <c r="E254" s="3" t="s">
        <v>762</v>
      </c>
      <c r="F254" s="4" t="s">
        <v>875</v>
      </c>
      <c r="G254" s="22" t="s">
        <v>1307</v>
      </c>
      <c r="H254" s="5" t="s">
        <v>1096</v>
      </c>
      <c r="I254" s="26"/>
      <c r="J254" s="26"/>
      <c r="K254" s="27"/>
      <c r="L254" s="27"/>
      <c r="M254" s="27"/>
      <c r="N254" s="27"/>
      <c r="O254" s="27">
        <v>2176.02</v>
      </c>
      <c r="P254" s="28">
        <f t="shared" si="15"/>
        <v>2176.02</v>
      </c>
      <c r="Q254" s="27">
        <v>87.040800000000004</v>
      </c>
      <c r="R254" s="27">
        <v>2</v>
      </c>
      <c r="S254" s="28">
        <v>2086.9791999999998</v>
      </c>
      <c r="T254" s="27"/>
      <c r="U254" s="27"/>
      <c r="V254" s="27"/>
      <c r="W254" s="27"/>
      <c r="X254" s="40" t="s">
        <v>1217</v>
      </c>
      <c r="Y254" s="29"/>
      <c r="Z254" s="29"/>
    </row>
    <row r="255" spans="1:26" s="7" customFormat="1" ht="24.95" customHeight="1" x14ac:dyDescent="0.25">
      <c r="A255" s="17">
        <v>254</v>
      </c>
      <c r="B255" s="2" t="s">
        <v>8</v>
      </c>
      <c r="C255" s="2" t="s">
        <v>859</v>
      </c>
      <c r="D255" s="2"/>
      <c r="E255" s="3" t="s">
        <v>763</v>
      </c>
      <c r="F255" s="4" t="s">
        <v>270</v>
      </c>
      <c r="G255" s="22" t="s">
        <v>117</v>
      </c>
      <c r="H255" s="5" t="s">
        <v>1015</v>
      </c>
      <c r="I255" s="26"/>
      <c r="J255" s="26"/>
      <c r="K255" s="27"/>
      <c r="L255" s="27"/>
      <c r="M255" s="27"/>
      <c r="N255" s="27"/>
      <c r="O255" s="27">
        <v>12572.56</v>
      </c>
      <c r="P255" s="28">
        <f t="shared" si="15"/>
        <v>12572.56</v>
      </c>
      <c r="Q255" s="27">
        <v>502.9024</v>
      </c>
      <c r="R255" s="27">
        <v>2</v>
      </c>
      <c r="S255" s="28">
        <v>12067.657599999999</v>
      </c>
      <c r="T255" s="27"/>
      <c r="U255" s="27"/>
      <c r="V255" s="27"/>
      <c r="W255" s="27"/>
      <c r="X255" s="40" t="s">
        <v>1218</v>
      </c>
      <c r="Y255" s="29"/>
      <c r="Z255" s="29"/>
    </row>
    <row r="256" spans="1:26" s="7" customFormat="1" ht="24.95" customHeight="1" x14ac:dyDescent="0.25">
      <c r="A256" s="17">
        <v>255</v>
      </c>
      <c r="B256" s="2" t="s">
        <v>8</v>
      </c>
      <c r="C256" s="2" t="s">
        <v>859</v>
      </c>
      <c r="D256" s="2"/>
      <c r="E256" s="3" t="s">
        <v>693</v>
      </c>
      <c r="F256" s="4" t="s">
        <v>876</v>
      </c>
      <c r="G256" s="22" t="s">
        <v>21</v>
      </c>
      <c r="H256" s="5" t="s">
        <v>1016</v>
      </c>
      <c r="I256" s="26"/>
      <c r="J256" s="26"/>
      <c r="K256" s="27"/>
      <c r="L256" s="27"/>
      <c r="M256" s="27"/>
      <c r="N256" s="27"/>
      <c r="O256" s="27">
        <v>7011.62</v>
      </c>
      <c r="P256" s="28">
        <f t="shared" si="15"/>
        <v>7011.62</v>
      </c>
      <c r="Q256" s="27">
        <v>280.46480000000003</v>
      </c>
      <c r="R256" s="27">
        <v>2</v>
      </c>
      <c r="S256" s="28">
        <v>6729.1552000000001</v>
      </c>
      <c r="T256" s="27"/>
      <c r="U256" s="27"/>
      <c r="V256" s="27"/>
      <c r="W256" s="27"/>
      <c r="X256" s="40" t="s">
        <v>1162</v>
      </c>
      <c r="Y256" s="29"/>
      <c r="Z256" s="29"/>
    </row>
    <row r="257" spans="1:26" s="7" customFormat="1" ht="24.95" customHeight="1" x14ac:dyDescent="0.25">
      <c r="A257" s="17">
        <v>256</v>
      </c>
      <c r="B257" s="2" t="s">
        <v>8</v>
      </c>
      <c r="C257" s="2" t="s">
        <v>859</v>
      </c>
      <c r="D257" s="2"/>
      <c r="E257" s="3" t="s">
        <v>764</v>
      </c>
      <c r="F257" s="4" t="s">
        <v>876</v>
      </c>
      <c r="G257" s="22" t="s">
        <v>934</v>
      </c>
      <c r="H257" s="5" t="s">
        <v>1097</v>
      </c>
      <c r="I257" s="26"/>
      <c r="J257" s="26"/>
      <c r="K257" s="27"/>
      <c r="L257" s="27"/>
      <c r="M257" s="27"/>
      <c r="N257" s="27"/>
      <c r="O257" s="27">
        <v>5560.94</v>
      </c>
      <c r="P257" s="28">
        <f t="shared" si="15"/>
        <v>5560.94</v>
      </c>
      <c r="Q257" s="27">
        <v>222.43759999999997</v>
      </c>
      <c r="R257" s="27">
        <v>2</v>
      </c>
      <c r="S257" s="28">
        <v>5336.5023999999994</v>
      </c>
      <c r="T257" s="27"/>
      <c r="U257" s="27"/>
      <c r="V257" s="27"/>
      <c r="W257" s="27"/>
      <c r="X257" s="40" t="s">
        <v>764</v>
      </c>
      <c r="Y257" s="29"/>
      <c r="Z257" s="29"/>
    </row>
    <row r="258" spans="1:26" s="7" customFormat="1" ht="24.95" customHeight="1" x14ac:dyDescent="0.25">
      <c r="A258" s="17">
        <v>257</v>
      </c>
      <c r="B258" s="2" t="s">
        <v>8</v>
      </c>
      <c r="C258" s="2" t="s">
        <v>859</v>
      </c>
      <c r="D258" s="2"/>
      <c r="E258" s="3" t="s">
        <v>765</v>
      </c>
      <c r="F258" s="4" t="s">
        <v>282</v>
      </c>
      <c r="G258" s="22" t="s">
        <v>935</v>
      </c>
      <c r="H258" s="5" t="s">
        <v>1098</v>
      </c>
      <c r="I258" s="26"/>
      <c r="J258" s="26"/>
      <c r="K258" s="27"/>
      <c r="L258" s="27"/>
      <c r="M258" s="27"/>
      <c r="N258" s="27"/>
      <c r="O258" s="27">
        <v>5319.16</v>
      </c>
      <c r="P258" s="28">
        <f t="shared" si="15"/>
        <v>5319.16</v>
      </c>
      <c r="Q258" s="27">
        <v>212.7664</v>
      </c>
      <c r="R258" s="27">
        <v>2</v>
      </c>
      <c r="S258" s="28">
        <v>5104.3935999999994</v>
      </c>
      <c r="T258" s="27"/>
      <c r="U258" s="27"/>
      <c r="V258" s="27"/>
      <c r="W258" s="27"/>
      <c r="X258" s="40" t="s">
        <v>765</v>
      </c>
      <c r="Y258" s="29"/>
      <c r="Z258" s="29"/>
    </row>
    <row r="259" spans="1:26" s="7" customFormat="1" ht="24.95" customHeight="1" x14ac:dyDescent="0.25">
      <c r="A259" s="17">
        <v>258</v>
      </c>
      <c r="B259" s="2" t="s">
        <v>8</v>
      </c>
      <c r="C259" s="2" t="s">
        <v>859</v>
      </c>
      <c r="D259" s="2"/>
      <c r="E259" s="3" t="s">
        <v>766</v>
      </c>
      <c r="F259" s="4" t="s">
        <v>282</v>
      </c>
      <c r="G259" s="22" t="s">
        <v>936</v>
      </c>
      <c r="H259" s="5" t="s">
        <v>1017</v>
      </c>
      <c r="I259" s="26"/>
      <c r="J259" s="26"/>
      <c r="K259" s="27"/>
      <c r="L259" s="27"/>
      <c r="M259" s="27"/>
      <c r="N259" s="27"/>
      <c r="O259" s="27">
        <v>14023.24</v>
      </c>
      <c r="P259" s="28">
        <f t="shared" si="15"/>
        <v>14023.24</v>
      </c>
      <c r="Q259" s="27">
        <v>0</v>
      </c>
      <c r="R259" s="27">
        <v>0</v>
      </c>
      <c r="S259" s="28">
        <v>14023.24</v>
      </c>
      <c r="T259" s="27"/>
      <c r="U259" s="27"/>
      <c r="V259" s="27"/>
      <c r="W259" s="27"/>
      <c r="X259" s="40" t="s">
        <v>1219</v>
      </c>
      <c r="Y259" s="29"/>
      <c r="Z259" s="29"/>
    </row>
    <row r="260" spans="1:26" s="7" customFormat="1" ht="24.95" customHeight="1" x14ac:dyDescent="0.25">
      <c r="A260" s="17">
        <v>259</v>
      </c>
      <c r="B260" s="2" t="s">
        <v>8</v>
      </c>
      <c r="C260" s="2" t="s">
        <v>859</v>
      </c>
      <c r="D260" s="2"/>
      <c r="E260" s="3" t="s">
        <v>767</v>
      </c>
      <c r="F260" s="4" t="s">
        <v>282</v>
      </c>
      <c r="G260" s="22" t="s">
        <v>936</v>
      </c>
      <c r="H260" s="5" t="s">
        <v>1018</v>
      </c>
      <c r="I260" s="26"/>
      <c r="J260" s="26"/>
      <c r="K260" s="27"/>
      <c r="L260" s="27"/>
      <c r="M260" s="27"/>
      <c r="N260" s="27"/>
      <c r="O260" s="27">
        <v>9429.42</v>
      </c>
      <c r="P260" s="28">
        <f t="shared" si="15"/>
        <v>9429.42</v>
      </c>
      <c r="Q260" s="27">
        <v>0</v>
      </c>
      <c r="R260" s="27">
        <v>0</v>
      </c>
      <c r="S260" s="28">
        <v>9429.42</v>
      </c>
      <c r="T260" s="27"/>
      <c r="U260" s="27"/>
      <c r="V260" s="27"/>
      <c r="W260" s="27"/>
      <c r="X260" s="40" t="s">
        <v>1219</v>
      </c>
      <c r="Y260" s="29"/>
      <c r="Z260" s="29"/>
    </row>
    <row r="261" spans="1:26" s="7" customFormat="1" ht="24.95" customHeight="1" x14ac:dyDescent="0.25">
      <c r="A261" s="17">
        <v>260</v>
      </c>
      <c r="B261" s="2" t="s">
        <v>8</v>
      </c>
      <c r="C261" s="2" t="s">
        <v>859</v>
      </c>
      <c r="D261" s="2"/>
      <c r="E261" s="3" t="s">
        <v>768</v>
      </c>
      <c r="F261" s="4" t="s">
        <v>877</v>
      </c>
      <c r="G261" s="22" t="s">
        <v>937</v>
      </c>
      <c r="H261" s="5" t="s">
        <v>1099</v>
      </c>
      <c r="I261" s="26"/>
      <c r="J261" s="26"/>
      <c r="K261" s="27"/>
      <c r="L261" s="27"/>
      <c r="M261" s="27"/>
      <c r="N261" s="27"/>
      <c r="O261" s="27">
        <v>5802.72</v>
      </c>
      <c r="P261" s="28">
        <f t="shared" si="15"/>
        <v>5802.72</v>
      </c>
      <c r="Q261" s="27">
        <v>0</v>
      </c>
      <c r="R261" s="27">
        <v>2</v>
      </c>
      <c r="S261" s="28">
        <v>5800.72</v>
      </c>
      <c r="T261" s="27"/>
      <c r="U261" s="27"/>
      <c r="V261" s="27"/>
      <c r="W261" s="27"/>
      <c r="X261" s="40" t="s">
        <v>1220</v>
      </c>
      <c r="Y261" s="29"/>
      <c r="Z261" s="29"/>
    </row>
    <row r="262" spans="1:26" s="7" customFormat="1" ht="24.95" customHeight="1" x14ac:dyDescent="0.25">
      <c r="A262" s="17">
        <v>261</v>
      </c>
      <c r="B262" s="2" t="s">
        <v>8</v>
      </c>
      <c r="C262" s="2" t="s">
        <v>859</v>
      </c>
      <c r="D262" s="2"/>
      <c r="E262" s="3" t="s">
        <v>769</v>
      </c>
      <c r="F262" s="4" t="s">
        <v>877</v>
      </c>
      <c r="G262" s="22" t="s">
        <v>287</v>
      </c>
      <c r="H262" s="5" t="s">
        <v>1100</v>
      </c>
      <c r="I262" s="26"/>
      <c r="J262" s="26"/>
      <c r="K262" s="27"/>
      <c r="L262" s="27"/>
      <c r="M262" s="27"/>
      <c r="N262" s="27"/>
      <c r="O262" s="27">
        <v>3626.7</v>
      </c>
      <c r="P262" s="28">
        <f t="shared" si="15"/>
        <v>3626.7</v>
      </c>
      <c r="Q262" s="27">
        <v>145.06799999999998</v>
      </c>
      <c r="R262" s="27">
        <v>2</v>
      </c>
      <c r="S262" s="28">
        <v>3479.6319999999996</v>
      </c>
      <c r="T262" s="27"/>
      <c r="U262" s="27"/>
      <c r="V262" s="27"/>
      <c r="W262" s="27"/>
      <c r="X262" s="40" t="s">
        <v>1221</v>
      </c>
      <c r="Y262" s="29"/>
      <c r="Z262" s="29"/>
    </row>
    <row r="263" spans="1:26" s="7" customFormat="1" ht="24.95" customHeight="1" x14ac:dyDescent="0.25">
      <c r="A263" s="17">
        <v>262</v>
      </c>
      <c r="B263" s="2" t="s">
        <v>8</v>
      </c>
      <c r="C263" s="2" t="s">
        <v>859</v>
      </c>
      <c r="D263" s="2"/>
      <c r="E263" s="3" t="s">
        <v>770</v>
      </c>
      <c r="F263" s="4" t="s">
        <v>291</v>
      </c>
      <c r="G263" s="22" t="s">
        <v>938</v>
      </c>
      <c r="H263" s="5" t="s">
        <v>1019</v>
      </c>
      <c r="I263" s="26"/>
      <c r="J263" s="26"/>
      <c r="K263" s="27"/>
      <c r="L263" s="27"/>
      <c r="M263" s="27"/>
      <c r="N263" s="27"/>
      <c r="O263" s="27">
        <v>13781.46</v>
      </c>
      <c r="P263" s="28">
        <f t="shared" si="15"/>
        <v>13781.46</v>
      </c>
      <c r="Q263" s="27">
        <v>551.25839999999994</v>
      </c>
      <c r="R263" s="27">
        <v>2</v>
      </c>
      <c r="S263" s="28">
        <v>13228.201599999999</v>
      </c>
      <c r="T263" s="27"/>
      <c r="U263" s="27"/>
      <c r="V263" s="27"/>
      <c r="W263" s="27"/>
      <c r="X263" s="40" t="s">
        <v>1222</v>
      </c>
      <c r="Y263" s="29"/>
      <c r="Z263" s="29"/>
    </row>
    <row r="264" spans="1:26" s="7" customFormat="1" ht="24.95" customHeight="1" x14ac:dyDescent="0.25">
      <c r="A264" s="17">
        <v>263</v>
      </c>
      <c r="B264" s="2" t="s">
        <v>8</v>
      </c>
      <c r="C264" s="2" t="s">
        <v>859</v>
      </c>
      <c r="D264" s="2"/>
      <c r="E264" s="3" t="s">
        <v>771</v>
      </c>
      <c r="F264" s="4" t="s">
        <v>291</v>
      </c>
      <c r="G264" s="22" t="s">
        <v>939</v>
      </c>
      <c r="H264" s="5" t="s">
        <v>1101</v>
      </c>
      <c r="I264" s="26"/>
      <c r="J264" s="26"/>
      <c r="K264" s="27"/>
      <c r="L264" s="27"/>
      <c r="M264" s="27"/>
      <c r="N264" s="27"/>
      <c r="O264" s="27">
        <v>9429.42</v>
      </c>
      <c r="P264" s="28">
        <f t="shared" si="15"/>
        <v>9429.42</v>
      </c>
      <c r="Q264" s="27">
        <v>377.17680000000001</v>
      </c>
      <c r="R264" s="27">
        <v>2</v>
      </c>
      <c r="S264" s="28">
        <v>9050.2432000000008</v>
      </c>
      <c r="T264" s="27"/>
      <c r="U264" s="27"/>
      <c r="V264" s="27"/>
      <c r="W264" s="27"/>
      <c r="X264" s="40" t="s">
        <v>1223</v>
      </c>
      <c r="Y264" s="29"/>
      <c r="Z264" s="29"/>
    </row>
    <row r="265" spans="1:26" s="7" customFormat="1" ht="24.95" customHeight="1" x14ac:dyDescent="0.25">
      <c r="A265" s="17">
        <v>264</v>
      </c>
      <c r="B265" s="2" t="s">
        <v>8</v>
      </c>
      <c r="C265" s="2" t="s">
        <v>859</v>
      </c>
      <c r="D265" s="2"/>
      <c r="E265" s="3" t="s">
        <v>772</v>
      </c>
      <c r="F265" s="4" t="s">
        <v>291</v>
      </c>
      <c r="G265" s="22" t="s">
        <v>940</v>
      </c>
      <c r="H265" s="5" t="s">
        <v>1102</v>
      </c>
      <c r="I265" s="26"/>
      <c r="J265" s="26"/>
      <c r="K265" s="27"/>
      <c r="L265" s="27"/>
      <c r="M265" s="27"/>
      <c r="N265" s="27"/>
      <c r="O265" s="27">
        <v>5077.38</v>
      </c>
      <c r="P265" s="28">
        <f t="shared" si="15"/>
        <v>5077.38</v>
      </c>
      <c r="Q265" s="27">
        <v>203.09520000000001</v>
      </c>
      <c r="R265" s="27">
        <v>2</v>
      </c>
      <c r="S265" s="28">
        <v>4872.2848000000004</v>
      </c>
      <c r="T265" s="27"/>
      <c r="U265" s="27"/>
      <c r="V265" s="27"/>
      <c r="W265" s="27"/>
      <c r="X265" s="40" t="s">
        <v>1224</v>
      </c>
      <c r="Y265" s="29"/>
      <c r="Z265" s="29"/>
    </row>
    <row r="266" spans="1:26" s="7" customFormat="1" ht="24.95" customHeight="1" x14ac:dyDescent="0.25">
      <c r="A266" s="17">
        <v>265</v>
      </c>
      <c r="B266" s="2" t="s">
        <v>8</v>
      </c>
      <c r="C266" s="2" t="s">
        <v>859</v>
      </c>
      <c r="D266" s="2"/>
      <c r="E266" s="3" t="s">
        <v>773</v>
      </c>
      <c r="F266" s="4" t="s">
        <v>291</v>
      </c>
      <c r="G266" s="22" t="s">
        <v>941</v>
      </c>
      <c r="H266" s="5" t="s">
        <v>1103</v>
      </c>
      <c r="I266" s="26"/>
      <c r="J266" s="26"/>
      <c r="K266" s="27"/>
      <c r="L266" s="27"/>
      <c r="M266" s="27"/>
      <c r="N266" s="27"/>
      <c r="O266" s="27">
        <v>725.43000000000006</v>
      </c>
      <c r="P266" s="28">
        <f t="shared" si="15"/>
        <v>725.43000000000006</v>
      </c>
      <c r="Q266" s="27">
        <v>0</v>
      </c>
      <c r="R266" s="27">
        <v>2</v>
      </c>
      <c r="S266" s="28">
        <v>723.43000000000006</v>
      </c>
      <c r="T266" s="27"/>
      <c r="U266" s="27"/>
      <c r="V266" s="27"/>
      <c r="W266" s="27"/>
      <c r="X266" s="40" t="s">
        <v>1212</v>
      </c>
      <c r="Y266" s="29"/>
      <c r="Z266" s="29"/>
    </row>
    <row r="267" spans="1:26" s="7" customFormat="1" ht="24.95" customHeight="1" x14ac:dyDescent="0.25">
      <c r="A267" s="17">
        <v>266</v>
      </c>
      <c r="B267" s="2" t="s">
        <v>8</v>
      </c>
      <c r="C267" s="2" t="s">
        <v>859</v>
      </c>
      <c r="D267" s="2"/>
      <c r="E267" s="3" t="s">
        <v>774</v>
      </c>
      <c r="F267" s="4" t="s">
        <v>878</v>
      </c>
      <c r="G267" s="22" t="s">
        <v>942</v>
      </c>
      <c r="H267" s="5" t="s">
        <v>1104</v>
      </c>
      <c r="I267" s="26"/>
      <c r="J267" s="26"/>
      <c r="K267" s="27"/>
      <c r="L267" s="27"/>
      <c r="M267" s="27"/>
      <c r="N267" s="27"/>
      <c r="O267" s="27">
        <v>6044.5</v>
      </c>
      <c r="P267" s="28">
        <f t="shared" si="15"/>
        <v>6044.5</v>
      </c>
      <c r="Q267" s="27">
        <v>241.78</v>
      </c>
      <c r="R267" s="27">
        <v>2</v>
      </c>
      <c r="S267" s="28">
        <v>5800.72</v>
      </c>
      <c r="T267" s="27"/>
      <c r="U267" s="27"/>
      <c r="V267" s="27"/>
      <c r="W267" s="27"/>
      <c r="X267" s="40" t="s">
        <v>1225</v>
      </c>
      <c r="Y267" s="29"/>
      <c r="Z267" s="29"/>
    </row>
    <row r="268" spans="1:26" s="7" customFormat="1" ht="24.95" customHeight="1" x14ac:dyDescent="0.25">
      <c r="A268" s="17">
        <v>267</v>
      </c>
      <c r="B268" s="2" t="s">
        <v>8</v>
      </c>
      <c r="C268" s="2" t="s">
        <v>859</v>
      </c>
      <c r="D268" s="2"/>
      <c r="E268" s="3" t="s">
        <v>775</v>
      </c>
      <c r="F268" s="4" t="s">
        <v>878</v>
      </c>
      <c r="G268" s="22" t="s">
        <v>294</v>
      </c>
      <c r="H268" s="5" t="s">
        <v>1105</v>
      </c>
      <c r="I268" s="26"/>
      <c r="J268" s="26"/>
      <c r="K268" s="27"/>
      <c r="L268" s="27"/>
      <c r="M268" s="27"/>
      <c r="N268" s="27"/>
      <c r="O268" s="27">
        <v>16924.599999999999</v>
      </c>
      <c r="P268" s="28">
        <f t="shared" si="15"/>
        <v>16924.599999999999</v>
      </c>
      <c r="Q268" s="27">
        <v>676.98399999999992</v>
      </c>
      <c r="R268" s="27">
        <v>2</v>
      </c>
      <c r="S268" s="28">
        <v>16245.615999999998</v>
      </c>
      <c r="T268" s="27"/>
      <c r="U268" s="27"/>
      <c r="V268" s="27"/>
      <c r="W268" s="27"/>
      <c r="X268" s="40" t="s">
        <v>1226</v>
      </c>
      <c r="Y268" s="29"/>
      <c r="Z268" s="29"/>
    </row>
    <row r="269" spans="1:26" s="7" customFormat="1" ht="24.95" customHeight="1" x14ac:dyDescent="0.25">
      <c r="A269" s="17">
        <v>268</v>
      </c>
      <c r="B269" s="2" t="s">
        <v>8</v>
      </c>
      <c r="C269" s="2" t="s">
        <v>859</v>
      </c>
      <c r="D269" s="2"/>
      <c r="E269" s="3" t="s">
        <v>776</v>
      </c>
      <c r="F269" s="4" t="s">
        <v>305</v>
      </c>
      <c r="G269" s="22" t="s">
        <v>943</v>
      </c>
      <c r="H269" s="5" t="s">
        <v>1106</v>
      </c>
      <c r="I269" s="26"/>
      <c r="J269" s="26"/>
      <c r="K269" s="27"/>
      <c r="L269" s="27"/>
      <c r="M269" s="27"/>
      <c r="N269" s="27"/>
      <c r="O269" s="27">
        <v>4110.26</v>
      </c>
      <c r="P269" s="28">
        <f t="shared" si="15"/>
        <v>4110.26</v>
      </c>
      <c r="Q269" s="27">
        <v>0</v>
      </c>
      <c r="R269" s="27">
        <v>2</v>
      </c>
      <c r="S269" s="28">
        <v>4108.26</v>
      </c>
      <c r="T269" s="27"/>
      <c r="U269" s="27"/>
      <c r="V269" s="27"/>
      <c r="W269" s="27"/>
      <c r="X269" s="40" t="s">
        <v>1227</v>
      </c>
      <c r="Y269" s="29"/>
      <c r="Z269" s="29"/>
    </row>
    <row r="270" spans="1:26" s="7" customFormat="1" ht="24.95" customHeight="1" x14ac:dyDescent="0.25">
      <c r="A270" s="17">
        <v>269</v>
      </c>
      <c r="B270" s="2" t="s">
        <v>8</v>
      </c>
      <c r="C270" s="2" t="s">
        <v>859</v>
      </c>
      <c r="D270" s="2"/>
      <c r="E270" s="3" t="s">
        <v>777</v>
      </c>
      <c r="F270" s="4" t="s">
        <v>305</v>
      </c>
      <c r="G270" s="22" t="s">
        <v>943</v>
      </c>
      <c r="H270" s="5" t="s">
        <v>1106</v>
      </c>
      <c r="I270" s="26"/>
      <c r="J270" s="26"/>
      <c r="K270" s="27"/>
      <c r="L270" s="27"/>
      <c r="M270" s="27"/>
      <c r="N270" s="27"/>
      <c r="O270" s="27">
        <v>3868.48</v>
      </c>
      <c r="P270" s="28">
        <f t="shared" si="15"/>
        <v>3868.48</v>
      </c>
      <c r="Q270" s="27">
        <v>0</v>
      </c>
      <c r="R270" s="27">
        <v>2</v>
      </c>
      <c r="S270" s="28">
        <v>3866.48</v>
      </c>
      <c r="T270" s="27"/>
      <c r="U270" s="27"/>
      <c r="V270" s="27"/>
      <c r="W270" s="27"/>
      <c r="X270" s="40" t="s">
        <v>1227</v>
      </c>
      <c r="Y270" s="29"/>
      <c r="Z270" s="29"/>
    </row>
    <row r="271" spans="1:26" s="7" customFormat="1" ht="24.95" customHeight="1" x14ac:dyDescent="0.25">
      <c r="A271" s="17">
        <v>270</v>
      </c>
      <c r="B271" s="2" t="s">
        <v>8</v>
      </c>
      <c r="C271" s="2" t="s">
        <v>859</v>
      </c>
      <c r="D271" s="2"/>
      <c r="E271" s="3" t="s">
        <v>760</v>
      </c>
      <c r="F271" s="4" t="s">
        <v>305</v>
      </c>
      <c r="G271" s="22" t="s">
        <v>932</v>
      </c>
      <c r="H271" s="5" t="s">
        <v>1020</v>
      </c>
      <c r="I271" s="26"/>
      <c r="J271" s="26"/>
      <c r="K271" s="27"/>
      <c r="L271" s="27"/>
      <c r="M271" s="27"/>
      <c r="N271" s="27"/>
      <c r="O271" s="27">
        <v>2417.8000000000002</v>
      </c>
      <c r="P271" s="28">
        <f t="shared" si="15"/>
        <v>2417.8000000000002</v>
      </c>
      <c r="Q271" s="27">
        <v>96.712000000000003</v>
      </c>
      <c r="R271" s="27">
        <v>2</v>
      </c>
      <c r="S271" s="28">
        <v>2319.0880000000002</v>
      </c>
      <c r="T271" s="27"/>
      <c r="U271" s="27"/>
      <c r="V271" s="27"/>
      <c r="W271" s="27"/>
      <c r="X271" s="40" t="s">
        <v>1215</v>
      </c>
      <c r="Y271" s="29"/>
      <c r="Z271" s="29"/>
    </row>
    <row r="272" spans="1:26" s="7" customFormat="1" ht="24.95" customHeight="1" x14ac:dyDescent="0.25">
      <c r="A272" s="17">
        <v>271</v>
      </c>
      <c r="B272" s="2" t="s">
        <v>8</v>
      </c>
      <c r="C272" s="2" t="s">
        <v>859</v>
      </c>
      <c r="D272" s="2"/>
      <c r="E272" s="3" t="s">
        <v>778</v>
      </c>
      <c r="F272" s="4" t="s">
        <v>322</v>
      </c>
      <c r="G272" s="22" t="s">
        <v>323</v>
      </c>
      <c r="H272" s="5" t="s">
        <v>1107</v>
      </c>
      <c r="I272" s="26"/>
      <c r="J272" s="26"/>
      <c r="K272" s="27"/>
      <c r="L272" s="27"/>
      <c r="M272" s="27"/>
      <c r="N272" s="27"/>
      <c r="O272" s="27">
        <v>7978.74</v>
      </c>
      <c r="P272" s="28">
        <f t="shared" si="15"/>
        <v>7978.74</v>
      </c>
      <c r="Q272" s="27">
        <v>319.14960000000002</v>
      </c>
      <c r="R272" s="27">
        <v>2</v>
      </c>
      <c r="S272" s="28">
        <v>7657.5904</v>
      </c>
      <c r="T272" s="27"/>
      <c r="U272" s="27"/>
      <c r="V272" s="27"/>
      <c r="W272" s="27"/>
      <c r="X272" s="40" t="s">
        <v>1228</v>
      </c>
      <c r="Y272" s="29"/>
      <c r="Z272" s="29"/>
    </row>
    <row r="273" spans="1:26" s="7" customFormat="1" ht="24.95" customHeight="1" x14ac:dyDescent="0.25">
      <c r="A273" s="17">
        <v>272</v>
      </c>
      <c r="B273" s="2" t="s">
        <v>8</v>
      </c>
      <c r="C273" s="2" t="s">
        <v>859</v>
      </c>
      <c r="D273" s="2"/>
      <c r="E273" s="3" t="s">
        <v>779</v>
      </c>
      <c r="F273" s="4" t="s">
        <v>322</v>
      </c>
      <c r="G273" s="22" t="s">
        <v>941</v>
      </c>
      <c r="H273" s="5" t="s">
        <v>1108</v>
      </c>
      <c r="I273" s="26"/>
      <c r="J273" s="26"/>
      <c r="K273" s="27"/>
      <c r="L273" s="27"/>
      <c r="M273" s="27"/>
      <c r="N273" s="27"/>
      <c r="O273" s="27">
        <v>1208.9000000000001</v>
      </c>
      <c r="P273" s="28">
        <f t="shared" si="15"/>
        <v>1208.9000000000001</v>
      </c>
      <c r="Q273" s="27">
        <v>0</v>
      </c>
      <c r="R273" s="27">
        <v>2</v>
      </c>
      <c r="S273" s="28">
        <v>1206.9000000000001</v>
      </c>
      <c r="T273" s="27"/>
      <c r="U273" s="27"/>
      <c r="V273" s="27"/>
      <c r="W273" s="27"/>
      <c r="X273" s="40" t="s">
        <v>1212</v>
      </c>
      <c r="Y273" s="29"/>
      <c r="Z273" s="29"/>
    </row>
    <row r="274" spans="1:26" s="7" customFormat="1" ht="24.95" customHeight="1" x14ac:dyDescent="0.25">
      <c r="A274" s="17">
        <v>273</v>
      </c>
      <c r="B274" s="2" t="s">
        <v>8</v>
      </c>
      <c r="C274" s="2" t="s">
        <v>859</v>
      </c>
      <c r="D274" s="2"/>
      <c r="E274" s="3" t="s">
        <v>780</v>
      </c>
      <c r="F274" s="4" t="s">
        <v>322</v>
      </c>
      <c r="G274" s="22" t="s">
        <v>944</v>
      </c>
      <c r="H274" s="5" t="s">
        <v>1109</v>
      </c>
      <c r="I274" s="26"/>
      <c r="J274" s="26"/>
      <c r="K274" s="27"/>
      <c r="L274" s="27"/>
      <c r="M274" s="27"/>
      <c r="N274" s="27"/>
      <c r="O274" s="27">
        <v>4593.82</v>
      </c>
      <c r="P274" s="28">
        <f t="shared" si="15"/>
        <v>4593.82</v>
      </c>
      <c r="Q274" s="27">
        <v>0</v>
      </c>
      <c r="R274" s="27">
        <v>2</v>
      </c>
      <c r="S274" s="28">
        <v>4591.82</v>
      </c>
      <c r="T274" s="27"/>
      <c r="U274" s="27"/>
      <c r="V274" s="27"/>
      <c r="W274" s="27"/>
      <c r="X274" s="40" t="s">
        <v>1229</v>
      </c>
      <c r="Y274" s="29"/>
      <c r="Z274" s="29"/>
    </row>
    <row r="275" spans="1:26" s="7" customFormat="1" ht="24.95" customHeight="1" x14ac:dyDescent="0.25">
      <c r="A275" s="17">
        <v>274</v>
      </c>
      <c r="B275" s="2" t="s">
        <v>8</v>
      </c>
      <c r="C275" s="2" t="s">
        <v>859</v>
      </c>
      <c r="D275" s="2"/>
      <c r="E275" s="3" t="s">
        <v>781</v>
      </c>
      <c r="F275" s="4" t="s">
        <v>327</v>
      </c>
      <c r="G275" s="22" t="s">
        <v>328</v>
      </c>
      <c r="H275" s="5" t="s">
        <v>1021</v>
      </c>
      <c r="I275" s="26"/>
      <c r="J275" s="26"/>
      <c r="K275" s="27"/>
      <c r="L275" s="27"/>
      <c r="M275" s="27"/>
      <c r="N275" s="27"/>
      <c r="O275" s="27">
        <v>2417.8000000000002</v>
      </c>
      <c r="P275" s="28">
        <f t="shared" si="15"/>
        <v>2417.8000000000002</v>
      </c>
      <c r="Q275" s="27">
        <v>96.712000000000003</v>
      </c>
      <c r="R275" s="27">
        <v>2</v>
      </c>
      <c r="S275" s="28">
        <v>2319.0880000000002</v>
      </c>
      <c r="T275" s="27"/>
      <c r="U275" s="27"/>
      <c r="V275" s="27"/>
      <c r="W275" s="27"/>
      <c r="X275" s="40" t="s">
        <v>1230</v>
      </c>
      <c r="Y275" s="29"/>
      <c r="Z275" s="29"/>
    </row>
    <row r="276" spans="1:26" s="7" customFormat="1" ht="24.95" customHeight="1" x14ac:dyDescent="0.25">
      <c r="A276" s="17">
        <v>275</v>
      </c>
      <c r="B276" s="2" t="s">
        <v>8</v>
      </c>
      <c r="C276" s="2" t="s">
        <v>859</v>
      </c>
      <c r="D276" s="2"/>
      <c r="E276" s="3" t="s">
        <v>782</v>
      </c>
      <c r="F276" s="4" t="s">
        <v>331</v>
      </c>
      <c r="G276" s="22" t="s">
        <v>354</v>
      </c>
      <c r="H276" s="5" t="s">
        <v>1110</v>
      </c>
      <c r="I276" s="26"/>
      <c r="J276" s="26"/>
      <c r="K276" s="27"/>
      <c r="L276" s="27"/>
      <c r="M276" s="27"/>
      <c r="N276" s="27"/>
      <c r="O276" s="27">
        <v>7253.4</v>
      </c>
      <c r="P276" s="28">
        <f t="shared" si="15"/>
        <v>7253.4</v>
      </c>
      <c r="Q276" s="27">
        <v>290.13599999999997</v>
      </c>
      <c r="R276" s="27">
        <v>2</v>
      </c>
      <c r="S276" s="28">
        <v>6961.2639999999992</v>
      </c>
      <c r="T276" s="27"/>
      <c r="U276" s="27"/>
      <c r="V276" s="27"/>
      <c r="W276" s="27"/>
      <c r="X276" s="40" t="s">
        <v>1231</v>
      </c>
      <c r="Y276" s="29"/>
      <c r="Z276" s="29"/>
    </row>
    <row r="277" spans="1:26" s="7" customFormat="1" ht="24.95" customHeight="1" x14ac:dyDescent="0.25">
      <c r="A277" s="17">
        <v>276</v>
      </c>
      <c r="B277" s="2" t="s">
        <v>8</v>
      </c>
      <c r="C277" s="2" t="s">
        <v>859</v>
      </c>
      <c r="D277" s="2"/>
      <c r="E277" s="3" t="s">
        <v>783</v>
      </c>
      <c r="F277" s="4" t="s">
        <v>331</v>
      </c>
      <c r="G277" s="22" t="s">
        <v>408</v>
      </c>
      <c r="H277" s="5" t="s">
        <v>1022</v>
      </c>
      <c r="I277" s="26"/>
      <c r="J277" s="26"/>
      <c r="K277" s="27"/>
      <c r="L277" s="27"/>
      <c r="M277" s="27"/>
      <c r="N277" s="27"/>
      <c r="O277" s="27">
        <v>12572.56</v>
      </c>
      <c r="P277" s="28">
        <f t="shared" si="15"/>
        <v>12572.56</v>
      </c>
      <c r="Q277" s="27">
        <v>0</v>
      </c>
      <c r="R277" s="27">
        <v>0</v>
      </c>
      <c r="S277" s="28">
        <v>12572.56</v>
      </c>
      <c r="T277" s="27"/>
      <c r="U277" s="27"/>
      <c r="V277" s="27"/>
      <c r="W277" s="27"/>
      <c r="X277" s="40" t="s">
        <v>1232</v>
      </c>
      <c r="Y277" s="29"/>
      <c r="Z277" s="29"/>
    </row>
    <row r="278" spans="1:26" s="7" customFormat="1" ht="24.95" customHeight="1" x14ac:dyDescent="0.25">
      <c r="A278" s="17">
        <v>277</v>
      </c>
      <c r="B278" s="2" t="s">
        <v>8</v>
      </c>
      <c r="C278" s="2" t="s">
        <v>859</v>
      </c>
      <c r="D278" s="2"/>
      <c r="E278" s="3" t="s">
        <v>784</v>
      </c>
      <c r="F278" s="4" t="s">
        <v>331</v>
      </c>
      <c r="G278" s="22" t="s">
        <v>408</v>
      </c>
      <c r="H278" s="5" t="s">
        <v>1023</v>
      </c>
      <c r="I278" s="26"/>
      <c r="J278" s="26"/>
      <c r="K278" s="27"/>
      <c r="L278" s="27"/>
      <c r="M278" s="27"/>
      <c r="N278" s="27"/>
      <c r="O278" s="27">
        <v>17166.39</v>
      </c>
      <c r="P278" s="28">
        <f t="shared" si="15"/>
        <v>17166.39</v>
      </c>
      <c r="Q278" s="27">
        <v>0</v>
      </c>
      <c r="R278" s="27">
        <v>0</v>
      </c>
      <c r="S278" s="28">
        <v>17166.39</v>
      </c>
      <c r="T278" s="27"/>
      <c r="U278" s="27"/>
      <c r="V278" s="27"/>
      <c r="W278" s="27"/>
      <c r="X278" s="40" t="s">
        <v>1232</v>
      </c>
      <c r="Y278" s="29"/>
      <c r="Z278" s="29"/>
    </row>
    <row r="279" spans="1:26" s="7" customFormat="1" ht="24.95" customHeight="1" x14ac:dyDescent="0.25">
      <c r="A279" s="17">
        <v>278</v>
      </c>
      <c r="B279" s="2" t="s">
        <v>8</v>
      </c>
      <c r="C279" s="2" t="s">
        <v>859</v>
      </c>
      <c r="D279" s="2"/>
      <c r="E279" s="3" t="s">
        <v>785</v>
      </c>
      <c r="F279" s="4" t="s">
        <v>331</v>
      </c>
      <c r="G279" s="22" t="s">
        <v>408</v>
      </c>
      <c r="H279" s="5" t="s">
        <v>1024</v>
      </c>
      <c r="I279" s="26"/>
      <c r="J279" s="26"/>
      <c r="K279" s="27"/>
      <c r="L279" s="27"/>
      <c r="M279" s="27"/>
      <c r="N279" s="27"/>
      <c r="O279" s="27">
        <v>17408.169999999998</v>
      </c>
      <c r="P279" s="28">
        <f t="shared" si="15"/>
        <v>17408.169999999998</v>
      </c>
      <c r="Q279" s="27">
        <v>0</v>
      </c>
      <c r="R279" s="27">
        <v>0</v>
      </c>
      <c r="S279" s="28">
        <v>17408.169999999998</v>
      </c>
      <c r="T279" s="27"/>
      <c r="U279" s="27"/>
      <c r="V279" s="27"/>
      <c r="W279" s="27"/>
      <c r="X279" s="40" t="s">
        <v>1232</v>
      </c>
      <c r="Y279" s="29"/>
      <c r="Z279" s="29"/>
    </row>
    <row r="280" spans="1:26" s="7" customFormat="1" ht="24.95" customHeight="1" x14ac:dyDescent="0.25">
      <c r="A280" s="17">
        <v>279</v>
      </c>
      <c r="B280" s="2" t="s">
        <v>8</v>
      </c>
      <c r="C280" s="2" t="s">
        <v>859</v>
      </c>
      <c r="D280" s="2"/>
      <c r="E280" s="3" t="s">
        <v>786</v>
      </c>
      <c r="F280" s="4" t="s">
        <v>331</v>
      </c>
      <c r="G280" s="22" t="s">
        <v>408</v>
      </c>
      <c r="H280" s="5" t="s">
        <v>1025</v>
      </c>
      <c r="I280" s="26"/>
      <c r="J280" s="26"/>
      <c r="K280" s="27"/>
      <c r="L280" s="27"/>
      <c r="M280" s="27"/>
      <c r="N280" s="27"/>
      <c r="O280" s="27">
        <v>17408.169999999998</v>
      </c>
      <c r="P280" s="28">
        <f t="shared" si="15"/>
        <v>17408.169999999998</v>
      </c>
      <c r="Q280" s="27">
        <v>0</v>
      </c>
      <c r="R280" s="27">
        <v>0</v>
      </c>
      <c r="S280" s="28">
        <v>17408.169999999998</v>
      </c>
      <c r="T280" s="27"/>
      <c r="U280" s="27"/>
      <c r="V280" s="27"/>
      <c r="W280" s="27"/>
      <c r="X280" s="40" t="s">
        <v>1232</v>
      </c>
      <c r="Y280" s="29"/>
      <c r="Z280" s="29"/>
    </row>
    <row r="281" spans="1:26" s="7" customFormat="1" ht="24.95" customHeight="1" x14ac:dyDescent="0.25">
      <c r="A281" s="17">
        <v>280</v>
      </c>
      <c r="B281" s="2" t="s">
        <v>8</v>
      </c>
      <c r="C281" s="2" t="s">
        <v>859</v>
      </c>
      <c r="D281" s="2"/>
      <c r="E281" s="3" t="s">
        <v>787</v>
      </c>
      <c r="F281" s="4" t="s">
        <v>331</v>
      </c>
      <c r="G281" s="22" t="s">
        <v>408</v>
      </c>
      <c r="H281" s="5" t="s">
        <v>1026</v>
      </c>
      <c r="I281" s="26"/>
      <c r="J281" s="26"/>
      <c r="K281" s="27"/>
      <c r="L281" s="27"/>
      <c r="M281" s="27"/>
      <c r="N281" s="27"/>
      <c r="O281" s="27">
        <v>17408.169999999998</v>
      </c>
      <c r="P281" s="28">
        <f t="shared" si="15"/>
        <v>17408.169999999998</v>
      </c>
      <c r="Q281" s="27">
        <v>0</v>
      </c>
      <c r="R281" s="27">
        <v>0</v>
      </c>
      <c r="S281" s="28">
        <v>17408.169999999998</v>
      </c>
      <c r="T281" s="27"/>
      <c r="U281" s="27"/>
      <c r="V281" s="27"/>
      <c r="W281" s="27"/>
      <c r="X281" s="40" t="s">
        <v>1232</v>
      </c>
      <c r="Y281" s="29"/>
      <c r="Z281" s="29"/>
    </row>
    <row r="282" spans="1:26" s="7" customFormat="1" ht="24.95" customHeight="1" x14ac:dyDescent="0.25">
      <c r="A282" s="17">
        <v>281</v>
      </c>
      <c r="B282" s="2" t="s">
        <v>8</v>
      </c>
      <c r="C282" s="2" t="s">
        <v>859</v>
      </c>
      <c r="D282" s="2"/>
      <c r="E282" s="3" t="s">
        <v>788</v>
      </c>
      <c r="F282" s="4" t="s">
        <v>331</v>
      </c>
      <c r="G282" s="22" t="s">
        <v>408</v>
      </c>
      <c r="H282" s="5" t="s">
        <v>1027</v>
      </c>
      <c r="I282" s="26"/>
      <c r="J282" s="26"/>
      <c r="K282" s="27"/>
      <c r="L282" s="27"/>
      <c r="M282" s="27"/>
      <c r="N282" s="27"/>
      <c r="O282" s="27">
        <v>17408.169999999998</v>
      </c>
      <c r="P282" s="28">
        <f t="shared" si="15"/>
        <v>17408.169999999998</v>
      </c>
      <c r="Q282" s="27">
        <v>0</v>
      </c>
      <c r="R282" s="27">
        <v>0</v>
      </c>
      <c r="S282" s="28">
        <v>17408.169999999998</v>
      </c>
      <c r="T282" s="27"/>
      <c r="U282" s="27"/>
      <c r="V282" s="27"/>
      <c r="W282" s="27"/>
      <c r="X282" s="40" t="s">
        <v>1232</v>
      </c>
      <c r="Y282" s="29"/>
      <c r="Z282" s="29"/>
    </row>
    <row r="283" spans="1:26" s="7" customFormat="1" ht="24.95" customHeight="1" x14ac:dyDescent="0.25">
      <c r="A283" s="17">
        <v>282</v>
      </c>
      <c r="B283" s="2" t="s">
        <v>8</v>
      </c>
      <c r="C283" s="2" t="s">
        <v>859</v>
      </c>
      <c r="D283" s="2"/>
      <c r="E283" s="3" t="s">
        <v>789</v>
      </c>
      <c r="F283" s="4" t="s">
        <v>331</v>
      </c>
      <c r="G283" s="22" t="s">
        <v>408</v>
      </c>
      <c r="H283" s="5" t="s">
        <v>1028</v>
      </c>
      <c r="I283" s="26"/>
      <c r="J283" s="26"/>
      <c r="K283" s="27"/>
      <c r="L283" s="27"/>
      <c r="M283" s="27"/>
      <c r="N283" s="27"/>
      <c r="O283" s="27">
        <v>17408.169999999998</v>
      </c>
      <c r="P283" s="28">
        <f t="shared" si="15"/>
        <v>17408.169999999998</v>
      </c>
      <c r="Q283" s="27">
        <v>0</v>
      </c>
      <c r="R283" s="27">
        <v>0</v>
      </c>
      <c r="S283" s="28">
        <v>17408.169999999998</v>
      </c>
      <c r="T283" s="27"/>
      <c r="U283" s="27"/>
      <c r="V283" s="27"/>
      <c r="W283" s="27"/>
      <c r="X283" s="40" t="s">
        <v>1232</v>
      </c>
      <c r="Y283" s="29"/>
      <c r="Z283" s="29"/>
    </row>
    <row r="284" spans="1:26" s="7" customFormat="1" ht="24.95" customHeight="1" x14ac:dyDescent="0.25">
      <c r="A284" s="17">
        <v>283</v>
      </c>
      <c r="B284" s="2" t="s">
        <v>8</v>
      </c>
      <c r="C284" s="2" t="s">
        <v>859</v>
      </c>
      <c r="D284" s="2"/>
      <c r="E284" s="3" t="s">
        <v>790</v>
      </c>
      <c r="F284" s="4" t="s">
        <v>331</v>
      </c>
      <c r="G284" s="22" t="s">
        <v>945</v>
      </c>
      <c r="H284" s="5" t="s">
        <v>1113</v>
      </c>
      <c r="I284" s="26"/>
      <c r="J284" s="26"/>
      <c r="K284" s="27"/>
      <c r="L284" s="27"/>
      <c r="M284" s="27"/>
      <c r="N284" s="27"/>
      <c r="O284" s="27">
        <v>3626.7</v>
      </c>
      <c r="P284" s="28">
        <f t="shared" si="15"/>
        <v>3626.7</v>
      </c>
      <c r="Q284" s="27">
        <v>0</v>
      </c>
      <c r="R284" s="27">
        <v>2</v>
      </c>
      <c r="S284" s="28">
        <v>3624.7</v>
      </c>
      <c r="T284" s="27"/>
      <c r="U284" s="27"/>
      <c r="V284" s="27"/>
      <c r="W284" s="27"/>
      <c r="X284" s="40" t="s">
        <v>1233</v>
      </c>
      <c r="Y284" s="29"/>
      <c r="Z284" s="29"/>
    </row>
    <row r="285" spans="1:26" s="7" customFormat="1" ht="24.95" customHeight="1" x14ac:dyDescent="0.25">
      <c r="A285" s="17">
        <v>284</v>
      </c>
      <c r="B285" s="2" t="s">
        <v>8</v>
      </c>
      <c r="C285" s="2" t="s">
        <v>859</v>
      </c>
      <c r="D285" s="2"/>
      <c r="E285" s="3" t="s">
        <v>791</v>
      </c>
      <c r="F285" s="4" t="s">
        <v>331</v>
      </c>
      <c r="G285" s="22" t="s">
        <v>946</v>
      </c>
      <c r="H285" s="5" t="s">
        <v>1111</v>
      </c>
      <c r="I285" s="26"/>
      <c r="J285" s="26"/>
      <c r="K285" s="27"/>
      <c r="L285" s="27"/>
      <c r="M285" s="27"/>
      <c r="N285" s="27"/>
      <c r="O285" s="27">
        <v>5319.16</v>
      </c>
      <c r="P285" s="28">
        <f t="shared" si="15"/>
        <v>5319.16</v>
      </c>
      <c r="Q285" s="27">
        <v>212.7664</v>
      </c>
      <c r="R285" s="27">
        <v>2</v>
      </c>
      <c r="S285" s="28">
        <v>5104.3935999999994</v>
      </c>
      <c r="T285" s="27"/>
      <c r="U285" s="27"/>
      <c r="V285" s="27"/>
      <c r="W285" s="27"/>
      <c r="X285" s="40" t="s">
        <v>1234</v>
      </c>
      <c r="Y285" s="29"/>
      <c r="Z285" s="29"/>
    </row>
    <row r="286" spans="1:26" s="7" customFormat="1" ht="24.95" customHeight="1" x14ac:dyDescent="0.25">
      <c r="A286" s="17">
        <v>285</v>
      </c>
      <c r="B286" s="2" t="s">
        <v>8</v>
      </c>
      <c r="C286" s="2" t="s">
        <v>859</v>
      </c>
      <c r="D286" s="2"/>
      <c r="E286" s="3" t="s">
        <v>713</v>
      </c>
      <c r="F286" s="4" t="s">
        <v>331</v>
      </c>
      <c r="G286" s="22" t="s">
        <v>902</v>
      </c>
      <c r="H286" s="5" t="s">
        <v>1029</v>
      </c>
      <c r="I286" s="26"/>
      <c r="J286" s="26"/>
      <c r="K286" s="27"/>
      <c r="L286" s="27"/>
      <c r="M286" s="27"/>
      <c r="N286" s="27"/>
      <c r="O286" s="27">
        <v>6044.5</v>
      </c>
      <c r="P286" s="28">
        <f t="shared" si="15"/>
        <v>6044.5</v>
      </c>
      <c r="Q286" s="27">
        <v>241.78</v>
      </c>
      <c r="R286" s="27">
        <v>2</v>
      </c>
      <c r="S286" s="28">
        <v>5800.72</v>
      </c>
      <c r="T286" s="27"/>
      <c r="U286" s="27"/>
      <c r="V286" s="27"/>
      <c r="W286" s="27"/>
      <c r="X286" s="40" t="s">
        <v>1177</v>
      </c>
      <c r="Y286" s="29"/>
      <c r="Z286" s="29"/>
    </row>
    <row r="287" spans="1:26" s="7" customFormat="1" ht="24.95" customHeight="1" x14ac:dyDescent="0.25">
      <c r="A287" s="17">
        <v>286</v>
      </c>
      <c r="B287" s="2" t="s">
        <v>8</v>
      </c>
      <c r="C287" s="2" t="s">
        <v>859</v>
      </c>
      <c r="D287" s="2"/>
      <c r="E287" s="3" t="s">
        <v>792</v>
      </c>
      <c r="F287" s="4" t="s">
        <v>331</v>
      </c>
      <c r="G287" s="22" t="s">
        <v>358</v>
      </c>
      <c r="H287" s="5" t="s">
        <v>1114</v>
      </c>
      <c r="I287" s="26"/>
      <c r="J287" s="26"/>
      <c r="K287" s="27"/>
      <c r="L287" s="27"/>
      <c r="M287" s="27"/>
      <c r="N287" s="27"/>
      <c r="O287" s="27">
        <v>5560.94</v>
      </c>
      <c r="P287" s="28">
        <f t="shared" si="15"/>
        <v>5560.94</v>
      </c>
      <c r="Q287" s="27">
        <v>222.43759999999997</v>
      </c>
      <c r="R287" s="27">
        <v>2</v>
      </c>
      <c r="S287" s="28">
        <v>5336.5023999999994</v>
      </c>
      <c r="T287" s="27"/>
      <c r="U287" s="27"/>
      <c r="V287" s="27"/>
      <c r="W287" s="27"/>
      <c r="X287" s="40" t="s">
        <v>1235</v>
      </c>
      <c r="Y287" s="29"/>
      <c r="Z287" s="29"/>
    </row>
    <row r="288" spans="1:26" s="7" customFormat="1" ht="24.95" customHeight="1" x14ac:dyDescent="0.25">
      <c r="A288" s="17">
        <v>287</v>
      </c>
      <c r="B288" s="2" t="s">
        <v>8</v>
      </c>
      <c r="C288" s="2" t="s">
        <v>859</v>
      </c>
      <c r="D288" s="2"/>
      <c r="E288" s="3" t="s">
        <v>794</v>
      </c>
      <c r="F288" s="4" t="s">
        <v>331</v>
      </c>
      <c r="G288" s="22" t="s">
        <v>948</v>
      </c>
      <c r="H288" s="5" t="s">
        <v>1030</v>
      </c>
      <c r="I288" s="26"/>
      <c r="J288" s="26"/>
      <c r="K288" s="27"/>
      <c r="L288" s="27"/>
      <c r="M288" s="27"/>
      <c r="N288" s="27"/>
      <c r="O288" s="27">
        <v>6528.06</v>
      </c>
      <c r="P288" s="28">
        <f t="shared" si="15"/>
        <v>6528.06</v>
      </c>
      <c r="Q288" s="27">
        <v>0</v>
      </c>
      <c r="R288" s="27">
        <v>2</v>
      </c>
      <c r="S288" s="28">
        <v>6526.06</v>
      </c>
      <c r="T288" s="27"/>
      <c r="U288" s="27"/>
      <c r="V288" s="27"/>
      <c r="W288" s="27"/>
      <c r="X288" s="40" t="s">
        <v>1237</v>
      </c>
      <c r="Y288" s="29"/>
      <c r="Z288" s="29"/>
    </row>
    <row r="289" spans="1:26" s="7" customFormat="1" ht="24.95" customHeight="1" x14ac:dyDescent="0.25">
      <c r="A289" s="17">
        <v>288</v>
      </c>
      <c r="B289" s="2" t="s">
        <v>8</v>
      </c>
      <c r="C289" s="2" t="s">
        <v>859</v>
      </c>
      <c r="D289" s="2"/>
      <c r="E289" s="3" t="s">
        <v>795</v>
      </c>
      <c r="F289" s="4" t="s">
        <v>331</v>
      </c>
      <c r="G289" s="22" t="s">
        <v>949</v>
      </c>
      <c r="H289" s="5" t="s">
        <v>1031</v>
      </c>
      <c r="I289" s="26"/>
      <c r="J289" s="26"/>
      <c r="K289" s="27"/>
      <c r="L289" s="27"/>
      <c r="M289" s="27"/>
      <c r="N289" s="27"/>
      <c r="O289" s="27">
        <v>6044.5</v>
      </c>
      <c r="P289" s="28">
        <f t="shared" si="15"/>
        <v>6044.5</v>
      </c>
      <c r="Q289" s="27">
        <v>0</v>
      </c>
      <c r="R289" s="27">
        <v>2</v>
      </c>
      <c r="S289" s="28">
        <v>6042.5</v>
      </c>
      <c r="T289" s="27"/>
      <c r="U289" s="27"/>
      <c r="V289" s="27"/>
      <c r="W289" s="27"/>
      <c r="X289" s="40" t="s">
        <v>1238</v>
      </c>
      <c r="Y289" s="29"/>
      <c r="Z289" s="29"/>
    </row>
    <row r="290" spans="1:26" s="7" customFormat="1" ht="24.95" customHeight="1" x14ac:dyDescent="0.25">
      <c r="A290" s="17">
        <v>289</v>
      </c>
      <c r="B290" s="2" t="s">
        <v>8</v>
      </c>
      <c r="C290" s="2" t="s">
        <v>859</v>
      </c>
      <c r="D290" s="2"/>
      <c r="E290" s="3" t="s">
        <v>796</v>
      </c>
      <c r="F290" s="4" t="s">
        <v>331</v>
      </c>
      <c r="G290" s="22" t="s">
        <v>950</v>
      </c>
      <c r="H290" s="5" t="s">
        <v>1115</v>
      </c>
      <c r="I290" s="26"/>
      <c r="J290" s="26"/>
      <c r="K290" s="27"/>
      <c r="L290" s="27"/>
      <c r="M290" s="27"/>
      <c r="N290" s="27"/>
      <c r="O290" s="27">
        <v>7736.96</v>
      </c>
      <c r="P290" s="28">
        <f t="shared" si="15"/>
        <v>7736.96</v>
      </c>
      <c r="Q290" s="27">
        <v>309.47840000000002</v>
      </c>
      <c r="R290" s="27">
        <v>2</v>
      </c>
      <c r="S290" s="28">
        <v>7425.4816000000001</v>
      </c>
      <c r="T290" s="27"/>
      <c r="U290" s="27"/>
      <c r="V290" s="27"/>
      <c r="W290" s="27"/>
      <c r="X290" s="40" t="s">
        <v>1239</v>
      </c>
      <c r="Y290" s="29"/>
      <c r="Z290" s="29"/>
    </row>
    <row r="291" spans="1:26" s="7" customFormat="1" ht="24.95" customHeight="1" x14ac:dyDescent="0.25">
      <c r="A291" s="17">
        <v>290</v>
      </c>
      <c r="B291" s="2" t="s">
        <v>8</v>
      </c>
      <c r="C291" s="2" t="s">
        <v>859</v>
      </c>
      <c r="D291" s="2"/>
      <c r="E291" s="3" t="s">
        <v>797</v>
      </c>
      <c r="F291" s="4" t="s">
        <v>331</v>
      </c>
      <c r="G291" s="22" t="s">
        <v>951</v>
      </c>
      <c r="H291" s="5" t="s">
        <v>1032</v>
      </c>
      <c r="I291" s="26"/>
      <c r="J291" s="26"/>
      <c r="K291" s="27"/>
      <c r="L291" s="27"/>
      <c r="M291" s="27"/>
      <c r="N291" s="27"/>
      <c r="O291" s="27">
        <v>5077.38</v>
      </c>
      <c r="P291" s="28">
        <f t="shared" si="15"/>
        <v>5077.38</v>
      </c>
      <c r="Q291" s="27">
        <v>0</v>
      </c>
      <c r="R291" s="27">
        <v>2</v>
      </c>
      <c r="S291" s="28">
        <v>5075.38</v>
      </c>
      <c r="T291" s="27"/>
      <c r="U291" s="27"/>
      <c r="V291" s="27"/>
      <c r="W291" s="27"/>
      <c r="X291" s="40" t="s">
        <v>1240</v>
      </c>
      <c r="Y291" s="29"/>
      <c r="Z291" s="29"/>
    </row>
    <row r="292" spans="1:26" s="7" customFormat="1" ht="24.95" customHeight="1" x14ac:dyDescent="0.25">
      <c r="A292" s="17">
        <v>291</v>
      </c>
      <c r="B292" s="2" t="s">
        <v>8</v>
      </c>
      <c r="C292" s="2" t="s">
        <v>859</v>
      </c>
      <c r="D292" s="2"/>
      <c r="E292" s="3" t="s">
        <v>798</v>
      </c>
      <c r="F292" s="4" t="s">
        <v>331</v>
      </c>
      <c r="G292" s="22" t="s">
        <v>952</v>
      </c>
      <c r="H292" s="5" t="s">
        <v>1116</v>
      </c>
      <c r="I292" s="26"/>
      <c r="J292" s="26"/>
      <c r="K292" s="27"/>
      <c r="L292" s="27"/>
      <c r="M292" s="27"/>
      <c r="N292" s="27"/>
      <c r="O292" s="27">
        <v>6769.84</v>
      </c>
      <c r="P292" s="28">
        <f t="shared" si="15"/>
        <v>6769.84</v>
      </c>
      <c r="Q292" s="27">
        <v>0</v>
      </c>
      <c r="R292" s="27">
        <v>2</v>
      </c>
      <c r="S292" s="28">
        <v>6767.84</v>
      </c>
      <c r="T292" s="27"/>
      <c r="U292" s="27"/>
      <c r="V292" s="27"/>
      <c r="W292" s="27"/>
      <c r="X292" s="40" t="s">
        <v>1241</v>
      </c>
      <c r="Y292" s="29"/>
      <c r="Z292" s="29"/>
    </row>
    <row r="293" spans="1:26" s="7" customFormat="1" ht="24.95" customHeight="1" x14ac:dyDescent="0.25">
      <c r="A293" s="17">
        <v>292</v>
      </c>
      <c r="B293" s="2" t="s">
        <v>8</v>
      </c>
      <c r="C293" s="2" t="s">
        <v>859</v>
      </c>
      <c r="D293" s="2"/>
      <c r="E293" s="3" t="s">
        <v>799</v>
      </c>
      <c r="F293" s="4" t="s">
        <v>331</v>
      </c>
      <c r="G293" s="22" t="s">
        <v>679</v>
      </c>
      <c r="H293" s="5" t="s">
        <v>1117</v>
      </c>
      <c r="I293" s="26"/>
      <c r="J293" s="26"/>
      <c r="K293" s="27"/>
      <c r="L293" s="27"/>
      <c r="M293" s="27"/>
      <c r="N293" s="27"/>
      <c r="O293" s="27">
        <v>7011.62</v>
      </c>
      <c r="P293" s="28">
        <f t="shared" si="15"/>
        <v>7011.62</v>
      </c>
      <c r="Q293" s="27">
        <v>280.46480000000003</v>
      </c>
      <c r="R293" s="27">
        <v>2</v>
      </c>
      <c r="S293" s="28">
        <v>6729.1552000000001</v>
      </c>
      <c r="T293" s="27"/>
      <c r="U293" s="27"/>
      <c r="V293" s="27"/>
      <c r="W293" s="27"/>
      <c r="X293" s="40" t="s">
        <v>1242</v>
      </c>
      <c r="Y293" s="29"/>
      <c r="Z293" s="29"/>
    </row>
    <row r="294" spans="1:26" s="7" customFormat="1" ht="24.95" customHeight="1" x14ac:dyDescent="0.25">
      <c r="A294" s="17">
        <v>293</v>
      </c>
      <c r="B294" s="2" t="s">
        <v>8</v>
      </c>
      <c r="C294" s="2" t="s">
        <v>859</v>
      </c>
      <c r="D294" s="2"/>
      <c r="E294" s="3" t="s">
        <v>800</v>
      </c>
      <c r="F294" s="4" t="s">
        <v>331</v>
      </c>
      <c r="G294" s="22" t="s">
        <v>920</v>
      </c>
      <c r="H294" s="5" t="s">
        <v>1118</v>
      </c>
      <c r="I294" s="26"/>
      <c r="J294" s="26"/>
      <c r="K294" s="27"/>
      <c r="L294" s="27"/>
      <c r="M294" s="27"/>
      <c r="N294" s="27"/>
      <c r="O294" s="27">
        <v>7495.18</v>
      </c>
      <c r="P294" s="28">
        <f t="shared" si="15"/>
        <v>7495.18</v>
      </c>
      <c r="Q294" s="27">
        <v>299.80720000000002</v>
      </c>
      <c r="R294" s="27">
        <v>2</v>
      </c>
      <c r="S294" s="28">
        <v>7193.3728000000001</v>
      </c>
      <c r="T294" s="27"/>
      <c r="U294" s="27"/>
      <c r="V294" s="27"/>
      <c r="W294" s="27"/>
      <c r="X294" s="40" t="s">
        <v>1243</v>
      </c>
      <c r="Y294" s="29"/>
      <c r="Z294" s="29"/>
    </row>
    <row r="295" spans="1:26" s="7" customFormat="1" ht="24.95" customHeight="1" x14ac:dyDescent="0.25">
      <c r="A295" s="17">
        <v>294</v>
      </c>
      <c r="B295" s="2" t="s">
        <v>8</v>
      </c>
      <c r="C295" s="2" t="s">
        <v>859</v>
      </c>
      <c r="D295" s="2"/>
      <c r="E295" s="3" t="s">
        <v>801</v>
      </c>
      <c r="F295" s="4" t="s">
        <v>331</v>
      </c>
      <c r="G295" s="22" t="s">
        <v>953</v>
      </c>
      <c r="H295" s="5" t="s">
        <v>1119</v>
      </c>
      <c r="I295" s="26"/>
      <c r="J295" s="26"/>
      <c r="K295" s="27"/>
      <c r="L295" s="27"/>
      <c r="M295" s="27"/>
      <c r="N295" s="27"/>
      <c r="O295" s="27">
        <v>4835.6000000000004</v>
      </c>
      <c r="P295" s="28">
        <f t="shared" si="15"/>
        <v>4835.6000000000004</v>
      </c>
      <c r="Q295" s="27">
        <v>193.42400000000001</v>
      </c>
      <c r="R295" s="27">
        <v>2</v>
      </c>
      <c r="S295" s="28">
        <v>4640.1760000000004</v>
      </c>
      <c r="T295" s="27"/>
      <c r="U295" s="27"/>
      <c r="V295" s="27"/>
      <c r="W295" s="27"/>
      <c r="X295" s="40" t="s">
        <v>1244</v>
      </c>
      <c r="Y295" s="29"/>
      <c r="Z295" s="29"/>
    </row>
    <row r="296" spans="1:26" s="7" customFormat="1" ht="24.95" customHeight="1" x14ac:dyDescent="0.25">
      <c r="A296" s="17">
        <v>295</v>
      </c>
      <c r="B296" s="2" t="s">
        <v>8</v>
      </c>
      <c r="C296" s="2" t="s">
        <v>859</v>
      </c>
      <c r="D296" s="2"/>
      <c r="E296" s="3" t="s">
        <v>802</v>
      </c>
      <c r="F296" s="4" t="s">
        <v>331</v>
      </c>
      <c r="G296" s="22" t="s">
        <v>375</v>
      </c>
      <c r="H296" s="5" t="s">
        <v>1120</v>
      </c>
      <c r="I296" s="26"/>
      <c r="J296" s="26"/>
      <c r="K296" s="27"/>
      <c r="L296" s="27"/>
      <c r="M296" s="27"/>
      <c r="N296" s="27"/>
      <c r="O296" s="27">
        <v>2417.8000000000002</v>
      </c>
      <c r="P296" s="28">
        <f t="shared" si="15"/>
        <v>2417.8000000000002</v>
      </c>
      <c r="Q296" s="27">
        <v>96.712000000000003</v>
      </c>
      <c r="R296" s="27">
        <v>2</v>
      </c>
      <c r="S296" s="28">
        <v>2319.0880000000002</v>
      </c>
      <c r="T296" s="27"/>
      <c r="U296" s="27"/>
      <c r="V296" s="27"/>
      <c r="W296" s="27"/>
      <c r="X296" s="40" t="s">
        <v>1245</v>
      </c>
      <c r="Y296" s="29"/>
      <c r="Z296" s="29"/>
    </row>
    <row r="297" spans="1:26" s="7" customFormat="1" ht="24.95" customHeight="1" x14ac:dyDescent="0.25">
      <c r="A297" s="17">
        <v>296</v>
      </c>
      <c r="B297" s="2" t="s">
        <v>8</v>
      </c>
      <c r="C297" s="2" t="s">
        <v>859</v>
      </c>
      <c r="D297" s="2"/>
      <c r="E297" s="3" t="s">
        <v>803</v>
      </c>
      <c r="F297" s="4" t="s">
        <v>331</v>
      </c>
      <c r="G297" s="22" t="s">
        <v>899</v>
      </c>
      <c r="H297" s="5" t="s">
        <v>1121</v>
      </c>
      <c r="I297" s="26"/>
      <c r="J297" s="26"/>
      <c r="K297" s="27"/>
      <c r="L297" s="27"/>
      <c r="M297" s="27"/>
      <c r="N297" s="27"/>
      <c r="O297" s="27">
        <v>6769.84</v>
      </c>
      <c r="P297" s="28">
        <f t="shared" si="15"/>
        <v>6769.84</v>
      </c>
      <c r="Q297" s="27">
        <v>270.79360000000003</v>
      </c>
      <c r="R297" s="27">
        <v>2</v>
      </c>
      <c r="S297" s="28">
        <v>6497.0464000000002</v>
      </c>
      <c r="T297" s="27"/>
      <c r="U297" s="27"/>
      <c r="V297" s="27"/>
      <c r="W297" s="27"/>
      <c r="X297" s="40" t="s">
        <v>1171</v>
      </c>
      <c r="Y297" s="29"/>
      <c r="Z297" s="29"/>
    </row>
    <row r="298" spans="1:26" s="7" customFormat="1" ht="24.95" customHeight="1" x14ac:dyDescent="0.25">
      <c r="A298" s="17">
        <v>297</v>
      </c>
      <c r="B298" s="2" t="s">
        <v>8</v>
      </c>
      <c r="C298" s="2" t="s">
        <v>859</v>
      </c>
      <c r="D298" s="2"/>
      <c r="E298" s="3" t="s">
        <v>804</v>
      </c>
      <c r="F298" s="4" t="s">
        <v>331</v>
      </c>
      <c r="G298" s="22" t="s">
        <v>954</v>
      </c>
      <c r="H298" s="5" t="s">
        <v>1033</v>
      </c>
      <c r="I298" s="26"/>
      <c r="J298" s="26"/>
      <c r="K298" s="27"/>
      <c r="L298" s="27"/>
      <c r="M298" s="27"/>
      <c r="N298" s="27"/>
      <c r="O298" s="27">
        <v>5077.38</v>
      </c>
      <c r="P298" s="28">
        <f t="shared" si="15"/>
        <v>5077.38</v>
      </c>
      <c r="Q298" s="27">
        <v>203.09520000000001</v>
      </c>
      <c r="R298" s="27">
        <v>2</v>
      </c>
      <c r="S298" s="28">
        <v>4872.2848000000004</v>
      </c>
      <c r="T298" s="27"/>
      <c r="U298" s="27"/>
      <c r="V298" s="27"/>
      <c r="W298" s="27"/>
      <c r="X298" s="40" t="s">
        <v>1246</v>
      </c>
      <c r="Y298" s="29"/>
      <c r="Z298" s="29"/>
    </row>
    <row r="299" spans="1:26" s="7" customFormat="1" ht="24.95" customHeight="1" x14ac:dyDescent="0.25">
      <c r="A299" s="17">
        <v>298</v>
      </c>
      <c r="B299" s="2" t="s">
        <v>8</v>
      </c>
      <c r="C299" s="2" t="s">
        <v>859</v>
      </c>
      <c r="D299" s="2"/>
      <c r="E299" s="3" t="s">
        <v>805</v>
      </c>
      <c r="F299" s="4" t="s">
        <v>331</v>
      </c>
      <c r="G299" s="22" t="s">
        <v>955</v>
      </c>
      <c r="H299" s="5" t="s">
        <v>1122</v>
      </c>
      <c r="I299" s="26"/>
      <c r="J299" s="26"/>
      <c r="K299" s="27"/>
      <c r="L299" s="27"/>
      <c r="M299" s="27"/>
      <c r="N299" s="27"/>
      <c r="O299" s="27">
        <v>7011.62</v>
      </c>
      <c r="P299" s="28">
        <f t="shared" si="15"/>
        <v>7011.62</v>
      </c>
      <c r="Q299" s="27">
        <v>280.46480000000003</v>
      </c>
      <c r="R299" s="27">
        <v>2</v>
      </c>
      <c r="S299" s="28">
        <v>6729.1552000000001</v>
      </c>
      <c r="T299" s="27"/>
      <c r="U299" s="27"/>
      <c r="V299" s="27"/>
      <c r="W299" s="27"/>
      <c r="X299" s="40" t="s">
        <v>1247</v>
      </c>
      <c r="Y299" s="29"/>
      <c r="Z299" s="29"/>
    </row>
    <row r="300" spans="1:26" s="7" customFormat="1" ht="24.95" customHeight="1" x14ac:dyDescent="0.25">
      <c r="A300" s="17">
        <v>299</v>
      </c>
      <c r="B300" s="2" t="s">
        <v>8</v>
      </c>
      <c r="C300" s="2" t="s">
        <v>859</v>
      </c>
      <c r="D300" s="2"/>
      <c r="E300" s="3" t="s">
        <v>806</v>
      </c>
      <c r="F300" s="4" t="s">
        <v>331</v>
      </c>
      <c r="G300" s="22" t="s">
        <v>956</v>
      </c>
      <c r="H300" s="5" t="s">
        <v>1123</v>
      </c>
      <c r="I300" s="26"/>
      <c r="J300" s="26"/>
      <c r="K300" s="27"/>
      <c r="L300" s="27"/>
      <c r="M300" s="27"/>
      <c r="N300" s="27"/>
      <c r="O300" s="27">
        <v>6044.5</v>
      </c>
      <c r="P300" s="28">
        <f t="shared" si="15"/>
        <v>6044.5</v>
      </c>
      <c r="Q300" s="27">
        <v>241.78</v>
      </c>
      <c r="R300" s="27">
        <v>2</v>
      </c>
      <c r="S300" s="28">
        <v>5800.72</v>
      </c>
      <c r="T300" s="27"/>
      <c r="U300" s="27"/>
      <c r="V300" s="27"/>
      <c r="W300" s="27"/>
      <c r="X300" s="40" t="s">
        <v>806</v>
      </c>
      <c r="Y300" s="29"/>
      <c r="Z300" s="29"/>
    </row>
    <row r="301" spans="1:26" s="7" customFormat="1" ht="24.95" customHeight="1" x14ac:dyDescent="0.25">
      <c r="A301" s="17">
        <v>300</v>
      </c>
      <c r="B301" s="2" t="s">
        <v>8</v>
      </c>
      <c r="C301" s="2" t="s">
        <v>859</v>
      </c>
      <c r="D301" s="2"/>
      <c r="E301" s="3" t="s">
        <v>807</v>
      </c>
      <c r="F301" s="4" t="s">
        <v>331</v>
      </c>
      <c r="G301" s="22" t="s">
        <v>957</v>
      </c>
      <c r="H301" s="5" t="s">
        <v>1034</v>
      </c>
      <c r="I301" s="26"/>
      <c r="J301" s="26"/>
      <c r="K301" s="27"/>
      <c r="L301" s="27"/>
      <c r="M301" s="27"/>
      <c r="N301" s="27"/>
      <c r="O301" s="27">
        <v>3868.48</v>
      </c>
      <c r="P301" s="28">
        <f t="shared" si="15"/>
        <v>3868.48</v>
      </c>
      <c r="Q301" s="27">
        <v>154.73920000000001</v>
      </c>
      <c r="R301" s="27">
        <v>2</v>
      </c>
      <c r="S301" s="28">
        <v>3711.7408</v>
      </c>
      <c r="T301" s="27"/>
      <c r="U301" s="27"/>
      <c r="V301" s="27"/>
      <c r="W301" s="27"/>
      <c r="X301" s="40" t="s">
        <v>1248</v>
      </c>
      <c r="Y301" s="29"/>
      <c r="Z301" s="29"/>
    </row>
    <row r="302" spans="1:26" s="7" customFormat="1" ht="24.95" customHeight="1" x14ac:dyDescent="0.25">
      <c r="A302" s="17">
        <v>301</v>
      </c>
      <c r="B302" s="2" t="s">
        <v>8</v>
      </c>
      <c r="C302" s="2" t="s">
        <v>859</v>
      </c>
      <c r="D302" s="2"/>
      <c r="E302" s="3" t="s">
        <v>808</v>
      </c>
      <c r="F302" s="4" t="s">
        <v>331</v>
      </c>
      <c r="G302" s="22" t="s">
        <v>339</v>
      </c>
      <c r="H302" s="5" t="s">
        <v>1124</v>
      </c>
      <c r="I302" s="26"/>
      <c r="J302" s="26"/>
      <c r="K302" s="27"/>
      <c r="L302" s="27"/>
      <c r="M302" s="27"/>
      <c r="N302" s="27"/>
      <c r="O302" s="27">
        <v>4835.6000000000004</v>
      </c>
      <c r="P302" s="28">
        <f t="shared" si="15"/>
        <v>4835.6000000000004</v>
      </c>
      <c r="Q302" s="27">
        <v>193.42400000000001</v>
      </c>
      <c r="R302" s="27">
        <v>2</v>
      </c>
      <c r="S302" s="28">
        <v>4640.1760000000004</v>
      </c>
      <c r="T302" s="27"/>
      <c r="U302" s="27"/>
      <c r="V302" s="27"/>
      <c r="W302" s="27"/>
      <c r="X302" s="40" t="s">
        <v>1249</v>
      </c>
      <c r="Y302" s="29"/>
      <c r="Z302" s="29"/>
    </row>
    <row r="303" spans="1:26" s="7" customFormat="1" ht="24.95" customHeight="1" x14ac:dyDescent="0.25">
      <c r="A303" s="17">
        <v>302</v>
      </c>
      <c r="B303" s="2" t="s">
        <v>8</v>
      </c>
      <c r="C303" s="2" t="s">
        <v>859</v>
      </c>
      <c r="D303" s="2"/>
      <c r="E303" s="3" t="s">
        <v>809</v>
      </c>
      <c r="F303" s="4" t="s">
        <v>331</v>
      </c>
      <c r="G303" s="22" t="s">
        <v>941</v>
      </c>
      <c r="H303" s="5" t="s">
        <v>1125</v>
      </c>
      <c r="I303" s="26"/>
      <c r="J303" s="26"/>
      <c r="K303" s="27"/>
      <c r="L303" s="27"/>
      <c r="M303" s="27"/>
      <c r="N303" s="27"/>
      <c r="O303" s="27">
        <v>2417.8000000000002</v>
      </c>
      <c r="P303" s="28">
        <f t="shared" si="15"/>
        <v>2417.8000000000002</v>
      </c>
      <c r="Q303" s="27">
        <v>0</v>
      </c>
      <c r="R303" s="27">
        <v>2</v>
      </c>
      <c r="S303" s="28">
        <v>2415.8000000000002</v>
      </c>
      <c r="T303" s="27"/>
      <c r="U303" s="27"/>
      <c r="V303" s="27"/>
      <c r="W303" s="27"/>
      <c r="X303" s="40" t="s">
        <v>1212</v>
      </c>
      <c r="Y303" s="29"/>
      <c r="Z303" s="29"/>
    </row>
    <row r="304" spans="1:26" s="7" customFormat="1" ht="24.95" customHeight="1" x14ac:dyDescent="0.25">
      <c r="A304" s="17">
        <v>303</v>
      </c>
      <c r="B304" s="2" t="s">
        <v>8</v>
      </c>
      <c r="C304" s="2" t="s">
        <v>859</v>
      </c>
      <c r="D304" s="2"/>
      <c r="E304" s="3" t="s">
        <v>810</v>
      </c>
      <c r="F304" s="4" t="s">
        <v>880</v>
      </c>
      <c r="G304" s="22" t="s">
        <v>958</v>
      </c>
      <c r="H304" s="5" t="s">
        <v>1126</v>
      </c>
      <c r="I304" s="26"/>
      <c r="J304" s="26"/>
      <c r="K304" s="27"/>
      <c r="L304" s="27"/>
      <c r="M304" s="27"/>
      <c r="N304" s="27"/>
      <c r="O304" s="27">
        <v>6044.5</v>
      </c>
      <c r="P304" s="28">
        <f t="shared" si="15"/>
        <v>6044.5</v>
      </c>
      <c r="Q304" s="27">
        <v>241.78</v>
      </c>
      <c r="R304" s="27">
        <v>2</v>
      </c>
      <c r="S304" s="28">
        <v>5800.72</v>
      </c>
      <c r="T304" s="27"/>
      <c r="U304" s="27"/>
      <c r="V304" s="27"/>
      <c r="W304" s="27"/>
      <c r="X304" s="40" t="s">
        <v>1250</v>
      </c>
      <c r="Y304" s="29"/>
      <c r="Z304" s="29"/>
    </row>
    <row r="305" spans="1:26" s="7" customFormat="1" ht="24.95" customHeight="1" x14ac:dyDescent="0.25">
      <c r="A305" s="17">
        <v>304</v>
      </c>
      <c r="B305" s="2" t="s">
        <v>8</v>
      </c>
      <c r="C305" s="2" t="s">
        <v>859</v>
      </c>
      <c r="D305" s="2"/>
      <c r="E305" s="3" t="s">
        <v>811</v>
      </c>
      <c r="F305" s="4" t="s">
        <v>881</v>
      </c>
      <c r="G305" s="22" t="s">
        <v>959</v>
      </c>
      <c r="H305" s="5" t="s">
        <v>1035</v>
      </c>
      <c r="I305" s="26"/>
      <c r="J305" s="26"/>
      <c r="K305" s="27"/>
      <c r="L305" s="27"/>
      <c r="M305" s="27"/>
      <c r="N305" s="27"/>
      <c r="O305" s="27">
        <v>12089</v>
      </c>
      <c r="P305" s="28">
        <f t="shared" si="15"/>
        <v>12089</v>
      </c>
      <c r="Q305" s="27">
        <v>0</v>
      </c>
      <c r="R305" s="27">
        <v>0</v>
      </c>
      <c r="S305" s="28">
        <v>12089</v>
      </c>
      <c r="T305" s="27"/>
      <c r="U305" s="27"/>
      <c r="V305" s="27"/>
      <c r="W305" s="27"/>
      <c r="X305" s="40" t="s">
        <v>1251</v>
      </c>
      <c r="Y305" s="29"/>
      <c r="Z305" s="29"/>
    </row>
    <row r="306" spans="1:26" s="7" customFormat="1" ht="24.95" customHeight="1" x14ac:dyDescent="0.25">
      <c r="A306" s="17">
        <v>305</v>
      </c>
      <c r="B306" s="2" t="s">
        <v>8</v>
      </c>
      <c r="C306" s="2" t="s">
        <v>859</v>
      </c>
      <c r="D306" s="2"/>
      <c r="E306" s="3" t="s">
        <v>812</v>
      </c>
      <c r="F306" s="4" t="s">
        <v>882</v>
      </c>
      <c r="G306" s="22" t="s">
        <v>960</v>
      </c>
      <c r="H306" s="5" t="s">
        <v>1036</v>
      </c>
      <c r="I306" s="26"/>
      <c r="J306" s="26"/>
      <c r="K306" s="27"/>
      <c r="L306" s="27"/>
      <c r="M306" s="27"/>
      <c r="N306" s="27"/>
      <c r="O306" s="27">
        <v>15473.92</v>
      </c>
      <c r="P306" s="28">
        <f t="shared" ref="P306:P355" si="16">I306+J306+K306+L306+M306+N306+O306</f>
        <v>15473.92</v>
      </c>
      <c r="Q306" s="27">
        <v>0</v>
      </c>
      <c r="R306" s="27">
        <v>0</v>
      </c>
      <c r="S306" s="28">
        <v>15473.92</v>
      </c>
      <c r="T306" s="27"/>
      <c r="U306" s="27"/>
      <c r="V306" s="27"/>
      <c r="W306" s="27"/>
      <c r="X306" s="40" t="s">
        <v>1252</v>
      </c>
      <c r="Y306" s="29"/>
      <c r="Z306" s="29"/>
    </row>
    <row r="307" spans="1:26" s="7" customFormat="1" ht="24.95" customHeight="1" x14ac:dyDescent="0.25">
      <c r="A307" s="17">
        <v>306</v>
      </c>
      <c r="B307" s="2" t="s">
        <v>8</v>
      </c>
      <c r="C307" s="2" t="s">
        <v>859</v>
      </c>
      <c r="D307" s="2"/>
      <c r="E307" s="3" t="s">
        <v>813</v>
      </c>
      <c r="F307" s="4" t="s">
        <v>883</v>
      </c>
      <c r="G307" s="22" t="s">
        <v>961</v>
      </c>
      <c r="H307" s="5" t="s">
        <v>1127</v>
      </c>
      <c r="I307" s="26"/>
      <c r="J307" s="26"/>
      <c r="K307" s="27"/>
      <c r="L307" s="27"/>
      <c r="M307" s="27"/>
      <c r="N307" s="27"/>
      <c r="O307" s="27">
        <v>10396.540000000001</v>
      </c>
      <c r="P307" s="28">
        <f t="shared" si="16"/>
        <v>10396.540000000001</v>
      </c>
      <c r="Q307" s="27">
        <v>415.86160000000007</v>
      </c>
      <c r="R307" s="27">
        <v>2</v>
      </c>
      <c r="S307" s="28">
        <v>9978.6784000000007</v>
      </c>
      <c r="T307" s="27"/>
      <c r="U307" s="27"/>
      <c r="V307" s="27"/>
      <c r="W307" s="27"/>
      <c r="X307" s="40" t="s">
        <v>1253</v>
      </c>
      <c r="Y307" s="29"/>
      <c r="Z307" s="29"/>
    </row>
    <row r="308" spans="1:26" s="7" customFormat="1" ht="24.95" customHeight="1" x14ac:dyDescent="0.25">
      <c r="A308" s="17">
        <v>307</v>
      </c>
      <c r="B308" s="2" t="s">
        <v>8</v>
      </c>
      <c r="C308" s="2" t="s">
        <v>859</v>
      </c>
      <c r="D308" s="2"/>
      <c r="E308" s="3" t="s">
        <v>814</v>
      </c>
      <c r="F308" s="4" t="s">
        <v>455</v>
      </c>
      <c r="G308" s="22" t="s">
        <v>456</v>
      </c>
      <c r="H308" s="5" t="s">
        <v>1128</v>
      </c>
      <c r="I308" s="26"/>
      <c r="J308" s="26"/>
      <c r="K308" s="27"/>
      <c r="L308" s="27"/>
      <c r="M308" s="27"/>
      <c r="N308" s="27"/>
      <c r="O308" s="27">
        <v>1934.24</v>
      </c>
      <c r="P308" s="28">
        <f t="shared" si="16"/>
        <v>1934.24</v>
      </c>
      <c r="Q308" s="27">
        <v>77.369600000000005</v>
      </c>
      <c r="R308" s="27">
        <v>2</v>
      </c>
      <c r="S308" s="28">
        <v>1854.8704</v>
      </c>
      <c r="T308" s="27"/>
      <c r="U308" s="27"/>
      <c r="V308" s="27"/>
      <c r="W308" s="27"/>
      <c r="X308" s="40" t="s">
        <v>1254</v>
      </c>
      <c r="Y308" s="29"/>
      <c r="Z308" s="29"/>
    </row>
    <row r="309" spans="1:26" s="7" customFormat="1" ht="24.95" customHeight="1" x14ac:dyDescent="0.25">
      <c r="A309" s="17">
        <v>308</v>
      </c>
      <c r="B309" s="2" t="s">
        <v>8</v>
      </c>
      <c r="C309" s="2" t="s">
        <v>859</v>
      </c>
      <c r="D309" s="2"/>
      <c r="E309" s="3" t="s">
        <v>815</v>
      </c>
      <c r="F309" s="4" t="s">
        <v>884</v>
      </c>
      <c r="G309" s="22" t="s">
        <v>898</v>
      </c>
      <c r="H309" s="5" t="s">
        <v>1129</v>
      </c>
      <c r="I309" s="26"/>
      <c r="J309" s="26"/>
      <c r="K309" s="27"/>
      <c r="L309" s="27"/>
      <c r="M309" s="27"/>
      <c r="N309" s="27"/>
      <c r="O309" s="27">
        <v>5802.72</v>
      </c>
      <c r="P309" s="28">
        <f t="shared" si="16"/>
        <v>5802.72</v>
      </c>
      <c r="Q309" s="27">
        <v>0</v>
      </c>
      <c r="R309" s="27">
        <v>2</v>
      </c>
      <c r="S309" s="28">
        <v>5800.72</v>
      </c>
      <c r="T309" s="27"/>
      <c r="U309" s="27"/>
      <c r="V309" s="27"/>
      <c r="W309" s="27"/>
      <c r="X309" s="40" t="s">
        <v>1289</v>
      </c>
      <c r="Y309" s="29"/>
      <c r="Z309" s="29"/>
    </row>
    <row r="310" spans="1:26" s="7" customFormat="1" ht="24.95" customHeight="1" x14ac:dyDescent="0.25">
      <c r="A310" s="17">
        <v>309</v>
      </c>
      <c r="B310" s="2" t="s">
        <v>8</v>
      </c>
      <c r="C310" s="2" t="s">
        <v>859</v>
      </c>
      <c r="D310" s="2"/>
      <c r="E310" s="3" t="s">
        <v>816</v>
      </c>
      <c r="F310" s="4" t="s">
        <v>460</v>
      </c>
      <c r="G310" s="22" t="s">
        <v>962</v>
      </c>
      <c r="H310" s="5" t="s">
        <v>1130</v>
      </c>
      <c r="I310" s="26"/>
      <c r="J310" s="26"/>
      <c r="K310" s="27"/>
      <c r="L310" s="27"/>
      <c r="M310" s="27"/>
      <c r="N310" s="27"/>
      <c r="O310" s="27">
        <v>9671.2000000000007</v>
      </c>
      <c r="P310" s="28">
        <f t="shared" si="16"/>
        <v>9671.2000000000007</v>
      </c>
      <c r="Q310" s="27">
        <v>386.84800000000001</v>
      </c>
      <c r="R310" s="27">
        <v>2</v>
      </c>
      <c r="S310" s="28">
        <v>9282.3520000000008</v>
      </c>
      <c r="T310" s="27"/>
      <c r="U310" s="27"/>
      <c r="V310" s="27"/>
      <c r="W310" s="27"/>
      <c r="X310" s="40" t="s">
        <v>816</v>
      </c>
      <c r="Y310" s="29"/>
      <c r="Z310" s="29"/>
    </row>
    <row r="311" spans="1:26" s="7" customFormat="1" ht="24.95" customHeight="1" x14ac:dyDescent="0.25">
      <c r="A311" s="17">
        <v>310</v>
      </c>
      <c r="B311" s="2" t="s">
        <v>8</v>
      </c>
      <c r="C311" s="2" t="s">
        <v>859</v>
      </c>
      <c r="D311" s="2"/>
      <c r="E311" s="3" t="s">
        <v>817</v>
      </c>
      <c r="F311" s="4" t="s">
        <v>465</v>
      </c>
      <c r="G311" s="22" t="s">
        <v>483</v>
      </c>
      <c r="H311" s="5" t="s">
        <v>1037</v>
      </c>
      <c r="I311" s="26"/>
      <c r="J311" s="26"/>
      <c r="K311" s="27"/>
      <c r="L311" s="27"/>
      <c r="M311" s="27"/>
      <c r="N311" s="27"/>
      <c r="O311" s="27">
        <v>6286.28</v>
      </c>
      <c r="P311" s="28">
        <f t="shared" si="16"/>
        <v>6286.28</v>
      </c>
      <c r="Q311" s="27">
        <v>251.4512</v>
      </c>
      <c r="R311" s="27">
        <v>2</v>
      </c>
      <c r="S311" s="28">
        <v>6032.8287999999993</v>
      </c>
      <c r="T311" s="27"/>
      <c r="U311" s="27"/>
      <c r="V311" s="27"/>
      <c r="W311" s="27"/>
      <c r="X311" s="40" t="s">
        <v>1255</v>
      </c>
      <c r="Y311" s="29"/>
      <c r="Z311" s="29"/>
    </row>
    <row r="312" spans="1:26" s="7" customFormat="1" ht="24.95" customHeight="1" x14ac:dyDescent="0.25">
      <c r="A312" s="17">
        <v>311</v>
      </c>
      <c r="B312" s="2" t="s">
        <v>8</v>
      </c>
      <c r="C312" s="2" t="s">
        <v>859</v>
      </c>
      <c r="D312" s="2"/>
      <c r="E312" s="3" t="s">
        <v>818</v>
      </c>
      <c r="F312" s="4" t="s">
        <v>465</v>
      </c>
      <c r="G312" s="22" t="s">
        <v>473</v>
      </c>
      <c r="H312" s="5" t="s">
        <v>1131</v>
      </c>
      <c r="I312" s="26"/>
      <c r="J312" s="26"/>
      <c r="K312" s="27"/>
      <c r="L312" s="27"/>
      <c r="M312" s="27"/>
      <c r="N312" s="27"/>
      <c r="O312" s="27">
        <v>8462.2999999999993</v>
      </c>
      <c r="P312" s="28">
        <f t="shared" si="16"/>
        <v>8462.2999999999993</v>
      </c>
      <c r="Q312" s="27">
        <v>338.49199999999996</v>
      </c>
      <c r="R312" s="27">
        <v>2</v>
      </c>
      <c r="S312" s="28">
        <v>8121.8079999999991</v>
      </c>
      <c r="T312" s="27"/>
      <c r="U312" s="27"/>
      <c r="V312" s="27"/>
      <c r="W312" s="27"/>
      <c r="X312" s="40" t="s">
        <v>1256</v>
      </c>
      <c r="Y312" s="29"/>
      <c r="Z312" s="29"/>
    </row>
    <row r="313" spans="1:26" s="7" customFormat="1" ht="24.95" customHeight="1" x14ac:dyDescent="0.25">
      <c r="A313" s="17">
        <v>312</v>
      </c>
      <c r="B313" s="2" t="s">
        <v>8</v>
      </c>
      <c r="C313" s="2" t="s">
        <v>859</v>
      </c>
      <c r="D313" s="2"/>
      <c r="E313" s="3" t="s">
        <v>819</v>
      </c>
      <c r="F313" s="4" t="s">
        <v>465</v>
      </c>
      <c r="G313" s="22" t="s">
        <v>473</v>
      </c>
      <c r="H313" s="5" t="s">
        <v>1132</v>
      </c>
      <c r="I313" s="26"/>
      <c r="J313" s="26"/>
      <c r="K313" s="27"/>
      <c r="L313" s="27"/>
      <c r="M313" s="27"/>
      <c r="N313" s="27"/>
      <c r="O313" s="27">
        <v>2417.8000000000002</v>
      </c>
      <c r="P313" s="28">
        <f t="shared" si="16"/>
        <v>2417.8000000000002</v>
      </c>
      <c r="Q313" s="27">
        <v>96.712000000000003</v>
      </c>
      <c r="R313" s="27">
        <v>2</v>
      </c>
      <c r="S313" s="28">
        <v>2319.0880000000002</v>
      </c>
      <c r="T313" s="27"/>
      <c r="U313" s="27"/>
      <c r="V313" s="27"/>
      <c r="W313" s="27"/>
      <c r="X313" s="40" t="s">
        <v>1256</v>
      </c>
      <c r="Y313" s="29"/>
      <c r="Z313" s="29"/>
    </row>
    <row r="314" spans="1:26" s="7" customFormat="1" ht="24.95" customHeight="1" x14ac:dyDescent="0.25">
      <c r="A314" s="17">
        <v>313</v>
      </c>
      <c r="B314" s="2" t="s">
        <v>8</v>
      </c>
      <c r="C314" s="2" t="s">
        <v>859</v>
      </c>
      <c r="D314" s="2"/>
      <c r="E314" s="3" t="s">
        <v>820</v>
      </c>
      <c r="F314" s="4" t="s">
        <v>465</v>
      </c>
      <c r="G314" s="22" t="s">
        <v>963</v>
      </c>
      <c r="H314" s="5" t="s">
        <v>1133</v>
      </c>
      <c r="I314" s="26"/>
      <c r="J314" s="26"/>
      <c r="K314" s="27"/>
      <c r="L314" s="27"/>
      <c r="M314" s="27"/>
      <c r="N314" s="27"/>
      <c r="O314" s="27">
        <v>3384.92</v>
      </c>
      <c r="P314" s="28">
        <f t="shared" si="16"/>
        <v>3384.92</v>
      </c>
      <c r="Q314" s="27">
        <v>135.39680000000001</v>
      </c>
      <c r="R314" s="27">
        <v>2</v>
      </c>
      <c r="S314" s="28">
        <v>3247.5232000000001</v>
      </c>
      <c r="T314" s="27"/>
      <c r="U314" s="27"/>
      <c r="V314" s="27"/>
      <c r="W314" s="27"/>
      <c r="X314" s="40" t="s">
        <v>1257</v>
      </c>
      <c r="Y314" s="29"/>
      <c r="Z314" s="29"/>
    </row>
    <row r="315" spans="1:26" s="7" customFormat="1" ht="24.95" customHeight="1" x14ac:dyDescent="0.25">
      <c r="A315" s="17">
        <v>314</v>
      </c>
      <c r="B315" s="2" t="s">
        <v>8</v>
      </c>
      <c r="C315" s="2" t="s">
        <v>859</v>
      </c>
      <c r="D315" s="2"/>
      <c r="E315" s="3" t="s">
        <v>821</v>
      </c>
      <c r="F315" s="4" t="s">
        <v>465</v>
      </c>
      <c r="G315" s="22" t="s">
        <v>964</v>
      </c>
      <c r="H315" s="5" t="s">
        <v>1134</v>
      </c>
      <c r="I315" s="26"/>
      <c r="J315" s="26"/>
      <c r="K315" s="27"/>
      <c r="L315" s="27"/>
      <c r="M315" s="27"/>
      <c r="N315" s="27"/>
      <c r="O315" s="27">
        <v>4835.6000000000004</v>
      </c>
      <c r="P315" s="28">
        <f t="shared" si="16"/>
        <v>4835.6000000000004</v>
      </c>
      <c r="Q315" s="27">
        <v>193.42400000000001</v>
      </c>
      <c r="R315" s="27">
        <v>2</v>
      </c>
      <c r="S315" s="28">
        <v>4640.1760000000004</v>
      </c>
      <c r="T315" s="27"/>
      <c r="U315" s="27"/>
      <c r="V315" s="27"/>
      <c r="W315" s="27"/>
      <c r="X315" s="40" t="s">
        <v>1258</v>
      </c>
      <c r="Y315" s="29"/>
      <c r="Z315" s="29"/>
    </row>
    <row r="316" spans="1:26" s="7" customFormat="1" ht="24.95" customHeight="1" x14ac:dyDescent="0.25">
      <c r="A316" s="17">
        <v>315</v>
      </c>
      <c r="B316" s="2" t="s">
        <v>8</v>
      </c>
      <c r="C316" s="2" t="s">
        <v>859</v>
      </c>
      <c r="D316" s="2"/>
      <c r="E316" s="3" t="s">
        <v>822</v>
      </c>
      <c r="F316" s="4" t="s">
        <v>465</v>
      </c>
      <c r="G316" s="22" t="s">
        <v>965</v>
      </c>
      <c r="H316" s="5" t="s">
        <v>1135</v>
      </c>
      <c r="I316" s="26"/>
      <c r="J316" s="26"/>
      <c r="K316" s="27"/>
      <c r="L316" s="27"/>
      <c r="M316" s="27"/>
      <c r="N316" s="27"/>
      <c r="O316" s="27">
        <v>9671.2000000000007</v>
      </c>
      <c r="P316" s="28">
        <f t="shared" si="16"/>
        <v>9671.2000000000007</v>
      </c>
      <c r="Q316" s="27">
        <v>386.84800000000001</v>
      </c>
      <c r="R316" s="27">
        <v>2</v>
      </c>
      <c r="S316" s="28">
        <v>9282.3520000000008</v>
      </c>
      <c r="T316" s="27"/>
      <c r="U316" s="27"/>
      <c r="V316" s="27"/>
      <c r="W316" s="27"/>
      <c r="X316" s="40" t="s">
        <v>1259</v>
      </c>
      <c r="Y316" s="29"/>
      <c r="Z316" s="29"/>
    </row>
    <row r="317" spans="1:26" s="7" customFormat="1" ht="24.95" customHeight="1" x14ac:dyDescent="0.25">
      <c r="A317" s="17">
        <v>316</v>
      </c>
      <c r="B317" s="2" t="s">
        <v>8</v>
      </c>
      <c r="C317" s="2" t="s">
        <v>859</v>
      </c>
      <c r="D317" s="2"/>
      <c r="E317" s="3" t="s">
        <v>823</v>
      </c>
      <c r="F317" s="4" t="s">
        <v>465</v>
      </c>
      <c r="G317" s="22" t="s">
        <v>966</v>
      </c>
      <c r="H317" s="5" t="s">
        <v>1136</v>
      </c>
      <c r="I317" s="26"/>
      <c r="J317" s="26"/>
      <c r="K317" s="27"/>
      <c r="L317" s="27"/>
      <c r="M317" s="27"/>
      <c r="N317" s="27"/>
      <c r="O317" s="27">
        <v>5077.38</v>
      </c>
      <c r="P317" s="28">
        <f t="shared" si="16"/>
        <v>5077.38</v>
      </c>
      <c r="Q317" s="27">
        <v>203.09520000000001</v>
      </c>
      <c r="R317" s="27">
        <v>2</v>
      </c>
      <c r="S317" s="28">
        <v>4872.2848000000004</v>
      </c>
      <c r="T317" s="27"/>
      <c r="U317" s="27"/>
      <c r="V317" s="27"/>
      <c r="W317" s="27"/>
      <c r="X317" s="40" t="s">
        <v>1260</v>
      </c>
      <c r="Y317" s="29"/>
      <c r="Z317" s="29"/>
    </row>
    <row r="318" spans="1:26" s="7" customFormat="1" ht="24.95" customHeight="1" x14ac:dyDescent="0.25">
      <c r="A318" s="17">
        <v>317</v>
      </c>
      <c r="B318" s="2" t="s">
        <v>8</v>
      </c>
      <c r="C318" s="2" t="s">
        <v>859</v>
      </c>
      <c r="D318" s="2"/>
      <c r="E318" s="3" t="s">
        <v>824</v>
      </c>
      <c r="F318" s="4" t="s">
        <v>465</v>
      </c>
      <c r="G318" s="22" t="s">
        <v>967</v>
      </c>
      <c r="H318" s="5" t="s">
        <v>1137</v>
      </c>
      <c r="I318" s="26"/>
      <c r="J318" s="26"/>
      <c r="K318" s="27"/>
      <c r="L318" s="27"/>
      <c r="M318" s="27"/>
      <c r="N318" s="27"/>
      <c r="O318" s="27">
        <v>7736.96</v>
      </c>
      <c r="P318" s="28">
        <f t="shared" si="16"/>
        <v>7736.96</v>
      </c>
      <c r="Q318" s="27">
        <v>309.47840000000002</v>
      </c>
      <c r="R318" s="27">
        <v>2</v>
      </c>
      <c r="S318" s="28">
        <v>7425.4816000000001</v>
      </c>
      <c r="T318" s="27"/>
      <c r="U318" s="27"/>
      <c r="V318" s="27"/>
      <c r="W318" s="27"/>
      <c r="X318" s="40" t="s">
        <v>1261</v>
      </c>
      <c r="Y318" s="29"/>
      <c r="Z318" s="29"/>
    </row>
    <row r="319" spans="1:26" s="7" customFormat="1" ht="24.95" customHeight="1" x14ac:dyDescent="0.25">
      <c r="A319" s="17">
        <v>318</v>
      </c>
      <c r="B319" s="2" t="s">
        <v>8</v>
      </c>
      <c r="C319" s="2" t="s">
        <v>859</v>
      </c>
      <c r="D319" s="2"/>
      <c r="E319" s="3" t="s">
        <v>825</v>
      </c>
      <c r="F319" s="4" t="s">
        <v>465</v>
      </c>
      <c r="G319" s="22" t="s">
        <v>968</v>
      </c>
      <c r="H319" s="5" t="s">
        <v>1038</v>
      </c>
      <c r="I319" s="26"/>
      <c r="J319" s="26"/>
      <c r="K319" s="27"/>
      <c r="L319" s="27"/>
      <c r="M319" s="27"/>
      <c r="N319" s="27"/>
      <c r="O319" s="27">
        <v>4352.04</v>
      </c>
      <c r="P319" s="28">
        <f t="shared" si="16"/>
        <v>4352.04</v>
      </c>
      <c r="Q319" s="27">
        <v>174.08160000000001</v>
      </c>
      <c r="R319" s="27">
        <v>2</v>
      </c>
      <c r="S319" s="28">
        <v>4175.9583999999995</v>
      </c>
      <c r="T319" s="27"/>
      <c r="U319" s="27"/>
      <c r="V319" s="27"/>
      <c r="W319" s="27"/>
      <c r="X319" s="40" t="s">
        <v>825</v>
      </c>
      <c r="Y319" s="29"/>
      <c r="Z319" s="29"/>
    </row>
    <row r="320" spans="1:26" s="7" customFormat="1" ht="24.95" customHeight="1" x14ac:dyDescent="0.25">
      <c r="A320" s="17">
        <v>319</v>
      </c>
      <c r="B320" s="2" t="s">
        <v>8</v>
      </c>
      <c r="C320" s="2" t="s">
        <v>859</v>
      </c>
      <c r="D320" s="2"/>
      <c r="E320" s="3" t="s">
        <v>826</v>
      </c>
      <c r="F320" s="4" t="s">
        <v>465</v>
      </c>
      <c r="G320" s="22" t="s">
        <v>969</v>
      </c>
      <c r="H320" s="5" t="s">
        <v>1138</v>
      </c>
      <c r="I320" s="26"/>
      <c r="J320" s="26"/>
      <c r="K320" s="27"/>
      <c r="L320" s="27"/>
      <c r="M320" s="27"/>
      <c r="N320" s="27"/>
      <c r="O320" s="27">
        <v>3384.92</v>
      </c>
      <c r="P320" s="28">
        <f t="shared" si="16"/>
        <v>3384.92</v>
      </c>
      <c r="Q320" s="27">
        <v>0</v>
      </c>
      <c r="R320" s="27">
        <v>2</v>
      </c>
      <c r="S320" s="28">
        <v>3382.92</v>
      </c>
      <c r="T320" s="27"/>
      <c r="U320" s="27"/>
      <c r="V320" s="27"/>
      <c r="W320" s="27"/>
      <c r="X320" s="40" t="s">
        <v>1262</v>
      </c>
      <c r="Y320" s="29"/>
      <c r="Z320" s="29"/>
    </row>
    <row r="321" spans="1:26" s="7" customFormat="1" ht="24.95" customHeight="1" x14ac:dyDescent="0.25">
      <c r="A321" s="17">
        <v>320</v>
      </c>
      <c r="B321" s="2" t="s">
        <v>8</v>
      </c>
      <c r="C321" s="2" t="s">
        <v>859</v>
      </c>
      <c r="D321" s="2"/>
      <c r="E321" s="3" t="s">
        <v>827</v>
      </c>
      <c r="F321" s="4" t="s">
        <v>465</v>
      </c>
      <c r="G321" s="22" t="s">
        <v>466</v>
      </c>
      <c r="H321" s="5" t="s">
        <v>1139</v>
      </c>
      <c r="I321" s="26"/>
      <c r="J321" s="26"/>
      <c r="K321" s="27"/>
      <c r="L321" s="27"/>
      <c r="M321" s="27"/>
      <c r="N321" s="27"/>
      <c r="O321" s="27">
        <v>4352.04</v>
      </c>
      <c r="P321" s="28">
        <f t="shared" si="16"/>
        <v>4352.04</v>
      </c>
      <c r="Q321" s="27">
        <v>174.08160000000001</v>
      </c>
      <c r="R321" s="27">
        <v>2</v>
      </c>
      <c r="S321" s="28">
        <v>4175.9583999999995</v>
      </c>
      <c r="T321" s="27"/>
      <c r="U321" s="27"/>
      <c r="V321" s="27"/>
      <c r="W321" s="27"/>
      <c r="X321" s="40" t="s">
        <v>1263</v>
      </c>
      <c r="Y321" s="29"/>
      <c r="Z321" s="29"/>
    </row>
    <row r="322" spans="1:26" s="7" customFormat="1" ht="24.95" customHeight="1" x14ac:dyDescent="0.25">
      <c r="A322" s="17">
        <v>321</v>
      </c>
      <c r="B322" s="2" t="s">
        <v>8</v>
      </c>
      <c r="C322" s="2" t="s">
        <v>859</v>
      </c>
      <c r="D322" s="2"/>
      <c r="E322" s="3" t="s">
        <v>828</v>
      </c>
      <c r="F322" s="4" t="s">
        <v>465</v>
      </c>
      <c r="G322" s="22" t="s">
        <v>970</v>
      </c>
      <c r="H322" s="5" t="s">
        <v>1039</v>
      </c>
      <c r="I322" s="26"/>
      <c r="J322" s="26"/>
      <c r="K322" s="27"/>
      <c r="L322" s="27"/>
      <c r="M322" s="27"/>
      <c r="N322" s="27"/>
      <c r="O322" s="27">
        <v>2659.58</v>
      </c>
      <c r="P322" s="28">
        <f t="shared" si="16"/>
        <v>2659.58</v>
      </c>
      <c r="Q322" s="27">
        <v>106.3832</v>
      </c>
      <c r="R322" s="27">
        <v>2</v>
      </c>
      <c r="S322" s="28">
        <v>2551.1967999999997</v>
      </c>
      <c r="T322" s="27"/>
      <c r="U322" s="27"/>
      <c r="V322" s="27"/>
      <c r="W322" s="27"/>
      <c r="X322" s="40" t="s">
        <v>1264</v>
      </c>
      <c r="Y322" s="29"/>
      <c r="Z322" s="29"/>
    </row>
    <row r="323" spans="1:26" s="7" customFormat="1" ht="24.95" customHeight="1" x14ac:dyDescent="0.25">
      <c r="A323" s="17">
        <v>322</v>
      </c>
      <c r="B323" s="2" t="s">
        <v>8</v>
      </c>
      <c r="C323" s="2" t="s">
        <v>859</v>
      </c>
      <c r="D323" s="2"/>
      <c r="E323" s="3" t="s">
        <v>829</v>
      </c>
      <c r="F323" s="4" t="s">
        <v>465</v>
      </c>
      <c r="G323" s="22" t="s">
        <v>971</v>
      </c>
      <c r="H323" s="5" t="s">
        <v>1040</v>
      </c>
      <c r="I323" s="26"/>
      <c r="J323" s="26"/>
      <c r="K323" s="27"/>
      <c r="L323" s="27"/>
      <c r="M323" s="27"/>
      <c r="N323" s="27"/>
      <c r="O323" s="27">
        <v>13539.68</v>
      </c>
      <c r="P323" s="28">
        <f t="shared" si="16"/>
        <v>13539.68</v>
      </c>
      <c r="Q323" s="27">
        <v>0</v>
      </c>
      <c r="R323" s="27">
        <v>0</v>
      </c>
      <c r="S323" s="28">
        <v>13539.68</v>
      </c>
      <c r="T323" s="27"/>
      <c r="U323" s="27"/>
      <c r="V323" s="27"/>
      <c r="W323" s="27"/>
      <c r="X323" s="40" t="s">
        <v>1265</v>
      </c>
      <c r="Y323" s="29"/>
      <c r="Z323" s="29"/>
    </row>
    <row r="324" spans="1:26" s="7" customFormat="1" ht="24.95" customHeight="1" x14ac:dyDescent="0.25">
      <c r="A324" s="17">
        <v>323</v>
      </c>
      <c r="B324" s="2" t="s">
        <v>8</v>
      </c>
      <c r="C324" s="2" t="s">
        <v>859</v>
      </c>
      <c r="D324" s="2"/>
      <c r="E324" s="3" t="s">
        <v>830</v>
      </c>
      <c r="F324" s="4" t="s">
        <v>885</v>
      </c>
      <c r="G324" s="22" t="s">
        <v>972</v>
      </c>
      <c r="H324" s="5" t="s">
        <v>1140</v>
      </c>
      <c r="I324" s="26"/>
      <c r="J324" s="26"/>
      <c r="K324" s="27"/>
      <c r="L324" s="27"/>
      <c r="M324" s="27"/>
      <c r="N324" s="27"/>
      <c r="O324" s="27">
        <v>8462.2999999999993</v>
      </c>
      <c r="P324" s="28">
        <f t="shared" si="16"/>
        <v>8462.2999999999993</v>
      </c>
      <c r="Q324" s="27">
        <v>0</v>
      </c>
      <c r="R324" s="27">
        <v>2</v>
      </c>
      <c r="S324" s="28">
        <v>8460.2999999999993</v>
      </c>
      <c r="T324" s="27"/>
      <c r="U324" s="27"/>
      <c r="V324" s="27"/>
      <c r="W324" s="27"/>
      <c r="X324" s="40" t="s">
        <v>1266</v>
      </c>
      <c r="Y324" s="29"/>
      <c r="Z324" s="29"/>
    </row>
    <row r="325" spans="1:26" s="7" customFormat="1" ht="24.95" customHeight="1" x14ac:dyDescent="0.25">
      <c r="A325" s="17">
        <v>324</v>
      </c>
      <c r="B325" s="2" t="s">
        <v>8</v>
      </c>
      <c r="C325" s="2" t="s">
        <v>859</v>
      </c>
      <c r="D325" s="2"/>
      <c r="E325" s="3" t="s">
        <v>831</v>
      </c>
      <c r="F325" s="4" t="s">
        <v>514</v>
      </c>
      <c r="G325" s="22" t="s">
        <v>973</v>
      </c>
      <c r="H325" s="5" t="s">
        <v>1041</v>
      </c>
      <c r="I325" s="26"/>
      <c r="J325" s="26"/>
      <c r="K325" s="27"/>
      <c r="L325" s="27"/>
      <c r="M325" s="27"/>
      <c r="N325" s="27"/>
      <c r="O325" s="27">
        <v>9187.64</v>
      </c>
      <c r="P325" s="28">
        <f t="shared" si="16"/>
        <v>9187.64</v>
      </c>
      <c r="Q325" s="27">
        <v>0</v>
      </c>
      <c r="R325" s="27">
        <v>0</v>
      </c>
      <c r="S325" s="28">
        <v>9187.64</v>
      </c>
      <c r="T325" s="27"/>
      <c r="U325" s="27"/>
      <c r="V325" s="27"/>
      <c r="W325" s="27"/>
      <c r="X325" s="40" t="s">
        <v>1267</v>
      </c>
      <c r="Y325" s="29"/>
      <c r="Z325" s="29"/>
    </row>
    <row r="326" spans="1:26" s="7" customFormat="1" ht="24.95" customHeight="1" x14ac:dyDescent="0.25">
      <c r="A326" s="17">
        <v>325</v>
      </c>
      <c r="B326" s="2" t="s">
        <v>8</v>
      </c>
      <c r="C326" s="2" t="s">
        <v>859</v>
      </c>
      <c r="D326" s="2"/>
      <c r="E326" s="3" t="s">
        <v>832</v>
      </c>
      <c r="F326" s="4" t="s">
        <v>514</v>
      </c>
      <c r="G326" s="22" t="s">
        <v>941</v>
      </c>
      <c r="H326" s="5" t="s">
        <v>1042</v>
      </c>
      <c r="I326" s="26"/>
      <c r="J326" s="26"/>
      <c r="K326" s="27"/>
      <c r="L326" s="27"/>
      <c r="M326" s="27"/>
      <c r="N326" s="27"/>
      <c r="O326" s="27">
        <v>1208.9000000000001</v>
      </c>
      <c r="P326" s="28">
        <f t="shared" si="16"/>
        <v>1208.9000000000001</v>
      </c>
      <c r="Q326" s="27">
        <v>0</v>
      </c>
      <c r="R326" s="27">
        <v>2</v>
      </c>
      <c r="S326" s="28">
        <v>1206.9000000000001</v>
      </c>
      <c r="T326" s="27"/>
      <c r="U326" s="27"/>
      <c r="V326" s="27"/>
      <c r="W326" s="27"/>
      <c r="X326" s="40" t="s">
        <v>1212</v>
      </c>
      <c r="Y326" s="29"/>
      <c r="Z326" s="29"/>
    </row>
    <row r="327" spans="1:26" s="7" customFormat="1" ht="24.95" customHeight="1" x14ac:dyDescent="0.25">
      <c r="A327" s="17">
        <v>326</v>
      </c>
      <c r="B327" s="2" t="s">
        <v>8</v>
      </c>
      <c r="C327" s="2" t="s">
        <v>859</v>
      </c>
      <c r="D327" s="2"/>
      <c r="E327" s="3" t="s">
        <v>757</v>
      </c>
      <c r="F327" s="4" t="s">
        <v>514</v>
      </c>
      <c r="G327" s="22" t="s">
        <v>941</v>
      </c>
      <c r="H327" s="5" t="s">
        <v>1043</v>
      </c>
      <c r="I327" s="26"/>
      <c r="J327" s="26"/>
      <c r="K327" s="27"/>
      <c r="L327" s="27"/>
      <c r="M327" s="27"/>
      <c r="N327" s="27"/>
      <c r="O327" s="27">
        <v>1208.9000000000001</v>
      </c>
      <c r="P327" s="28">
        <f t="shared" si="16"/>
        <v>1208.9000000000001</v>
      </c>
      <c r="Q327" s="27">
        <v>0</v>
      </c>
      <c r="R327" s="27">
        <v>2</v>
      </c>
      <c r="S327" s="28">
        <v>1206.9000000000001</v>
      </c>
      <c r="T327" s="27"/>
      <c r="U327" s="27"/>
      <c r="V327" s="27"/>
      <c r="W327" s="27"/>
      <c r="X327" s="40" t="s">
        <v>1212</v>
      </c>
      <c r="Y327" s="29"/>
      <c r="Z327" s="29"/>
    </row>
    <row r="328" spans="1:26" s="7" customFormat="1" ht="24.95" customHeight="1" x14ac:dyDescent="0.25">
      <c r="A328" s="17">
        <v>327</v>
      </c>
      <c r="B328" s="2" t="s">
        <v>8</v>
      </c>
      <c r="C328" s="2" t="s">
        <v>859</v>
      </c>
      <c r="D328" s="2"/>
      <c r="E328" s="3" t="s">
        <v>833</v>
      </c>
      <c r="F328" s="4" t="s">
        <v>886</v>
      </c>
      <c r="G328" s="22" t="s">
        <v>974</v>
      </c>
      <c r="H328" s="5" t="s">
        <v>1141</v>
      </c>
      <c r="I328" s="26"/>
      <c r="J328" s="26"/>
      <c r="K328" s="27"/>
      <c r="L328" s="27"/>
      <c r="M328" s="27"/>
      <c r="N328" s="27"/>
      <c r="O328" s="27">
        <v>4835.6000000000004</v>
      </c>
      <c r="P328" s="28">
        <f t="shared" si="16"/>
        <v>4835.6000000000004</v>
      </c>
      <c r="Q328" s="27">
        <v>0</v>
      </c>
      <c r="R328" s="27">
        <v>2</v>
      </c>
      <c r="S328" s="28">
        <v>4833.6000000000004</v>
      </c>
      <c r="T328" s="27"/>
      <c r="U328" s="27"/>
      <c r="V328" s="27"/>
      <c r="W328" s="27"/>
      <c r="X328" s="40" t="s">
        <v>1268</v>
      </c>
      <c r="Y328" s="29"/>
      <c r="Z328" s="29"/>
    </row>
    <row r="329" spans="1:26" s="7" customFormat="1" ht="24.95" customHeight="1" x14ac:dyDescent="0.25">
      <c r="A329" s="17">
        <v>328</v>
      </c>
      <c r="B329" s="2" t="s">
        <v>8</v>
      </c>
      <c r="C329" s="2" t="s">
        <v>859</v>
      </c>
      <c r="D329" s="2"/>
      <c r="E329" s="3" t="s">
        <v>834</v>
      </c>
      <c r="F329" s="4" t="s">
        <v>887</v>
      </c>
      <c r="G329" s="22" t="s">
        <v>515</v>
      </c>
      <c r="H329" s="5" t="s">
        <v>1142</v>
      </c>
      <c r="I329" s="26"/>
      <c r="J329" s="26"/>
      <c r="K329" s="27"/>
      <c r="L329" s="27"/>
      <c r="M329" s="27"/>
      <c r="N329" s="27"/>
      <c r="O329" s="27">
        <v>3626.7</v>
      </c>
      <c r="P329" s="28">
        <f t="shared" si="16"/>
        <v>3626.7</v>
      </c>
      <c r="Q329" s="27">
        <v>145.06799999999998</v>
      </c>
      <c r="R329" s="27">
        <v>2</v>
      </c>
      <c r="S329" s="28">
        <v>3479.6319999999996</v>
      </c>
      <c r="T329" s="27"/>
      <c r="U329" s="27"/>
      <c r="V329" s="27"/>
      <c r="W329" s="27"/>
      <c r="X329" s="40" t="s">
        <v>1269</v>
      </c>
      <c r="Y329" s="29"/>
      <c r="Z329" s="29"/>
    </row>
    <row r="330" spans="1:26" s="7" customFormat="1" ht="24.95" customHeight="1" x14ac:dyDescent="0.25">
      <c r="A330" s="17">
        <v>329</v>
      </c>
      <c r="B330" s="2" t="s">
        <v>8</v>
      </c>
      <c r="C330" s="2" t="s">
        <v>859</v>
      </c>
      <c r="D330" s="2"/>
      <c r="E330" s="3" t="s">
        <v>835</v>
      </c>
      <c r="F330" s="4" t="s">
        <v>529</v>
      </c>
      <c r="G330" s="22" t="s">
        <v>975</v>
      </c>
      <c r="H330" s="5" t="s">
        <v>1143</v>
      </c>
      <c r="I330" s="26"/>
      <c r="J330" s="26"/>
      <c r="K330" s="27"/>
      <c r="L330" s="27"/>
      <c r="M330" s="27"/>
      <c r="N330" s="27"/>
      <c r="O330" s="27">
        <v>4110.26</v>
      </c>
      <c r="P330" s="28">
        <f t="shared" si="16"/>
        <v>4110.26</v>
      </c>
      <c r="Q330" s="27">
        <v>164.41040000000001</v>
      </c>
      <c r="R330" s="27">
        <v>2</v>
      </c>
      <c r="S330" s="28">
        <v>3943.8496</v>
      </c>
      <c r="T330" s="27"/>
      <c r="U330" s="27"/>
      <c r="V330" s="27"/>
      <c r="W330" s="27"/>
      <c r="X330" s="40" t="s">
        <v>1270</v>
      </c>
      <c r="Y330" s="29"/>
      <c r="Z330" s="29"/>
    </row>
    <row r="331" spans="1:26" s="7" customFormat="1" ht="24.95" customHeight="1" x14ac:dyDescent="0.25">
      <c r="A331" s="17">
        <v>330</v>
      </c>
      <c r="B331" s="2" t="s">
        <v>8</v>
      </c>
      <c r="C331" s="2" t="s">
        <v>859</v>
      </c>
      <c r="D331" s="2"/>
      <c r="E331" s="3" t="s">
        <v>836</v>
      </c>
      <c r="F331" s="4" t="s">
        <v>888</v>
      </c>
      <c r="G331" s="22" t="s">
        <v>976</v>
      </c>
      <c r="H331" s="5" t="s">
        <v>1144</v>
      </c>
      <c r="I331" s="26"/>
      <c r="J331" s="26"/>
      <c r="K331" s="27"/>
      <c r="L331" s="27"/>
      <c r="M331" s="27"/>
      <c r="N331" s="27"/>
      <c r="O331" s="27">
        <v>7253.4</v>
      </c>
      <c r="P331" s="28">
        <f t="shared" si="16"/>
        <v>7253.4</v>
      </c>
      <c r="Q331" s="27">
        <v>290.13599999999997</v>
      </c>
      <c r="R331" s="27">
        <v>2</v>
      </c>
      <c r="S331" s="28">
        <v>6961.2639999999992</v>
      </c>
      <c r="T331" s="27"/>
      <c r="U331" s="27"/>
      <c r="V331" s="27"/>
      <c r="W331" s="27"/>
      <c r="X331" s="40" t="s">
        <v>1271</v>
      </c>
      <c r="Y331" s="29"/>
      <c r="Z331" s="29"/>
    </row>
    <row r="332" spans="1:26" s="7" customFormat="1" ht="24.95" customHeight="1" x14ac:dyDescent="0.25">
      <c r="A332" s="17">
        <v>331</v>
      </c>
      <c r="B332" s="2" t="s">
        <v>8</v>
      </c>
      <c r="C332" s="2" t="s">
        <v>859</v>
      </c>
      <c r="D332" s="2"/>
      <c r="E332" s="3" t="s">
        <v>837</v>
      </c>
      <c r="F332" s="4" t="s">
        <v>536</v>
      </c>
      <c r="G332" s="22" t="s">
        <v>537</v>
      </c>
      <c r="H332" s="5" t="s">
        <v>1044</v>
      </c>
      <c r="I332" s="26"/>
      <c r="J332" s="26"/>
      <c r="K332" s="27"/>
      <c r="L332" s="27"/>
      <c r="M332" s="27"/>
      <c r="N332" s="27"/>
      <c r="O332" s="27">
        <v>7011.62</v>
      </c>
      <c r="P332" s="28">
        <f t="shared" si="16"/>
        <v>7011.62</v>
      </c>
      <c r="Q332" s="27">
        <v>280.46480000000003</v>
      </c>
      <c r="R332" s="27">
        <v>2</v>
      </c>
      <c r="S332" s="28">
        <v>6729.1552000000001</v>
      </c>
      <c r="T332" s="27"/>
      <c r="U332" s="27"/>
      <c r="V332" s="27"/>
      <c r="W332" s="27"/>
      <c r="X332" s="40" t="s">
        <v>1272</v>
      </c>
      <c r="Y332" s="29"/>
      <c r="Z332" s="29"/>
    </row>
    <row r="333" spans="1:26" s="7" customFormat="1" ht="24.95" customHeight="1" x14ac:dyDescent="0.25">
      <c r="A333" s="17">
        <v>332</v>
      </c>
      <c r="B333" s="2" t="s">
        <v>8</v>
      </c>
      <c r="C333" s="2" t="s">
        <v>859</v>
      </c>
      <c r="D333" s="2"/>
      <c r="E333" s="3" t="s">
        <v>838</v>
      </c>
      <c r="F333" s="4" t="s">
        <v>536</v>
      </c>
      <c r="G333" s="22" t="s">
        <v>537</v>
      </c>
      <c r="H333" s="5" t="s">
        <v>1044</v>
      </c>
      <c r="I333" s="26"/>
      <c r="J333" s="26"/>
      <c r="K333" s="27"/>
      <c r="L333" s="27"/>
      <c r="M333" s="27"/>
      <c r="N333" s="27"/>
      <c r="O333" s="27">
        <v>4835.6000000000004</v>
      </c>
      <c r="P333" s="28">
        <f t="shared" si="16"/>
        <v>4835.6000000000004</v>
      </c>
      <c r="Q333" s="27">
        <v>193.42400000000001</v>
      </c>
      <c r="R333" s="27">
        <v>2</v>
      </c>
      <c r="S333" s="28">
        <v>4640.1760000000004</v>
      </c>
      <c r="T333" s="27"/>
      <c r="U333" s="27"/>
      <c r="V333" s="27"/>
      <c r="W333" s="27"/>
      <c r="X333" s="40" t="s">
        <v>1272</v>
      </c>
      <c r="Y333" s="29"/>
      <c r="Z333" s="29"/>
    </row>
    <row r="334" spans="1:26" s="7" customFormat="1" ht="24.95" customHeight="1" x14ac:dyDescent="0.25">
      <c r="A334" s="17">
        <v>333</v>
      </c>
      <c r="B334" s="2" t="s">
        <v>8</v>
      </c>
      <c r="C334" s="2" t="s">
        <v>859</v>
      </c>
      <c r="D334" s="2"/>
      <c r="E334" s="3" t="s">
        <v>839</v>
      </c>
      <c r="F334" s="4" t="s">
        <v>536</v>
      </c>
      <c r="G334" s="22" t="s">
        <v>542</v>
      </c>
      <c r="H334" s="5" t="s">
        <v>1045</v>
      </c>
      <c r="I334" s="26"/>
      <c r="J334" s="26"/>
      <c r="K334" s="27"/>
      <c r="L334" s="27"/>
      <c r="M334" s="27"/>
      <c r="N334" s="27"/>
      <c r="O334" s="27">
        <v>1934.24</v>
      </c>
      <c r="P334" s="28">
        <f t="shared" si="16"/>
        <v>1934.24</v>
      </c>
      <c r="Q334" s="27">
        <v>77.369600000000005</v>
      </c>
      <c r="R334" s="27">
        <v>2</v>
      </c>
      <c r="S334" s="28">
        <v>1854.8704</v>
      </c>
      <c r="T334" s="27"/>
      <c r="U334" s="27"/>
      <c r="V334" s="27"/>
      <c r="W334" s="27"/>
      <c r="X334" s="40" t="s">
        <v>1273</v>
      </c>
      <c r="Y334" s="29"/>
      <c r="Z334" s="29"/>
    </row>
    <row r="335" spans="1:26" s="7" customFormat="1" ht="24.95" customHeight="1" x14ac:dyDescent="0.25">
      <c r="A335" s="17">
        <v>334</v>
      </c>
      <c r="B335" s="2" t="s">
        <v>8</v>
      </c>
      <c r="C335" s="2" t="s">
        <v>859</v>
      </c>
      <c r="D335" s="2"/>
      <c r="E335" s="3" t="s">
        <v>840</v>
      </c>
      <c r="F335" s="4" t="s">
        <v>541</v>
      </c>
      <c r="G335" s="22" t="s">
        <v>546</v>
      </c>
      <c r="H335" s="5" t="s">
        <v>1145</v>
      </c>
      <c r="I335" s="26"/>
      <c r="J335" s="26"/>
      <c r="K335" s="27"/>
      <c r="L335" s="27"/>
      <c r="M335" s="27"/>
      <c r="N335" s="27"/>
      <c r="O335" s="27">
        <v>1692.46</v>
      </c>
      <c r="P335" s="28">
        <f t="shared" si="16"/>
        <v>1692.46</v>
      </c>
      <c r="Q335" s="27">
        <v>67.698400000000007</v>
      </c>
      <c r="R335" s="27">
        <v>2</v>
      </c>
      <c r="S335" s="28">
        <v>1622.7616</v>
      </c>
      <c r="T335" s="27"/>
      <c r="U335" s="27"/>
      <c r="V335" s="27"/>
      <c r="W335" s="27"/>
      <c r="X335" s="40" t="s">
        <v>1274</v>
      </c>
      <c r="Y335" s="29"/>
      <c r="Z335" s="29"/>
    </row>
    <row r="336" spans="1:26" s="7" customFormat="1" ht="24.95" customHeight="1" x14ac:dyDescent="0.25">
      <c r="A336" s="17">
        <v>335</v>
      </c>
      <c r="B336" s="2" t="s">
        <v>8</v>
      </c>
      <c r="C336" s="2" t="s">
        <v>859</v>
      </c>
      <c r="D336" s="2"/>
      <c r="E336" s="3" t="s">
        <v>797</v>
      </c>
      <c r="F336" s="4" t="s">
        <v>550</v>
      </c>
      <c r="G336" s="22" t="s">
        <v>951</v>
      </c>
      <c r="H336" s="5" t="s">
        <v>1046</v>
      </c>
      <c r="I336" s="26"/>
      <c r="J336" s="26"/>
      <c r="K336" s="27"/>
      <c r="L336" s="27"/>
      <c r="M336" s="27"/>
      <c r="N336" s="27"/>
      <c r="O336" s="27">
        <v>4352.04</v>
      </c>
      <c r="P336" s="28">
        <f t="shared" si="16"/>
        <v>4352.04</v>
      </c>
      <c r="Q336" s="27">
        <v>0</v>
      </c>
      <c r="R336" s="27">
        <v>2</v>
      </c>
      <c r="S336" s="28">
        <v>4350.04</v>
      </c>
      <c r="T336" s="27"/>
      <c r="U336" s="27"/>
      <c r="V336" s="27"/>
      <c r="W336" s="27"/>
      <c r="X336" s="40" t="s">
        <v>1240</v>
      </c>
      <c r="Y336" s="29"/>
      <c r="Z336" s="29"/>
    </row>
    <row r="337" spans="1:26" s="7" customFormat="1" ht="24.95" customHeight="1" x14ac:dyDescent="0.25">
      <c r="A337" s="17">
        <v>336</v>
      </c>
      <c r="B337" s="2" t="s">
        <v>8</v>
      </c>
      <c r="C337" s="2" t="s">
        <v>859</v>
      </c>
      <c r="D337" s="2"/>
      <c r="E337" s="3" t="s">
        <v>841</v>
      </c>
      <c r="F337" s="4" t="s">
        <v>550</v>
      </c>
      <c r="G337" s="22" t="s">
        <v>554</v>
      </c>
      <c r="H337" s="5" t="s">
        <v>1047</v>
      </c>
      <c r="I337" s="26"/>
      <c r="J337" s="26"/>
      <c r="K337" s="27"/>
      <c r="L337" s="27"/>
      <c r="M337" s="27"/>
      <c r="N337" s="27"/>
      <c r="O337" s="27">
        <v>6528.06</v>
      </c>
      <c r="P337" s="28">
        <f t="shared" si="16"/>
        <v>6528.06</v>
      </c>
      <c r="Q337" s="27">
        <v>261.12240000000003</v>
      </c>
      <c r="R337" s="27">
        <v>2</v>
      </c>
      <c r="S337" s="28">
        <v>6264.9376000000002</v>
      </c>
      <c r="T337" s="27"/>
      <c r="U337" s="27"/>
      <c r="V337" s="27"/>
      <c r="W337" s="27"/>
      <c r="X337" s="40" t="s">
        <v>1275</v>
      </c>
      <c r="Y337" s="29"/>
      <c r="Z337" s="29"/>
    </row>
    <row r="338" spans="1:26" s="7" customFormat="1" ht="24.95" customHeight="1" x14ac:dyDescent="0.25">
      <c r="A338" s="17">
        <v>337</v>
      </c>
      <c r="B338" s="2" t="s">
        <v>8</v>
      </c>
      <c r="C338" s="2" t="s">
        <v>859</v>
      </c>
      <c r="D338" s="2"/>
      <c r="E338" s="3" t="s">
        <v>842</v>
      </c>
      <c r="F338" s="4" t="s">
        <v>550</v>
      </c>
      <c r="G338" s="22" t="s">
        <v>551</v>
      </c>
      <c r="H338" s="5" t="s">
        <v>1146</v>
      </c>
      <c r="I338" s="26"/>
      <c r="J338" s="26"/>
      <c r="K338" s="27"/>
      <c r="L338" s="27"/>
      <c r="M338" s="27"/>
      <c r="N338" s="27"/>
      <c r="O338" s="27">
        <v>9429.42</v>
      </c>
      <c r="P338" s="28">
        <f t="shared" si="16"/>
        <v>9429.42</v>
      </c>
      <c r="Q338" s="27">
        <v>377.17680000000001</v>
      </c>
      <c r="R338" s="27">
        <v>2</v>
      </c>
      <c r="S338" s="28">
        <v>9050.2432000000008</v>
      </c>
      <c r="T338" s="27"/>
      <c r="U338" s="27"/>
      <c r="V338" s="27"/>
      <c r="W338" s="27"/>
      <c r="X338" s="40" t="s">
        <v>1276</v>
      </c>
      <c r="Y338" s="29"/>
      <c r="Z338" s="29"/>
    </row>
    <row r="339" spans="1:26" s="7" customFormat="1" ht="24.95" customHeight="1" x14ac:dyDescent="0.25">
      <c r="A339" s="17">
        <v>338</v>
      </c>
      <c r="B339" s="2" t="s">
        <v>8</v>
      </c>
      <c r="C339" s="2" t="s">
        <v>859</v>
      </c>
      <c r="D339" s="2"/>
      <c r="E339" s="3" t="s">
        <v>843</v>
      </c>
      <c r="F339" s="4" t="s">
        <v>889</v>
      </c>
      <c r="G339" s="22" t="s">
        <v>977</v>
      </c>
      <c r="H339" s="5" t="s">
        <v>1048</v>
      </c>
      <c r="I339" s="26"/>
      <c r="J339" s="26"/>
      <c r="K339" s="27"/>
      <c r="L339" s="27"/>
      <c r="M339" s="27"/>
      <c r="N339" s="27"/>
      <c r="O339" s="27">
        <v>5802.72</v>
      </c>
      <c r="P339" s="28">
        <f t="shared" si="16"/>
        <v>5802.72</v>
      </c>
      <c r="Q339" s="27">
        <v>0</v>
      </c>
      <c r="R339" s="27">
        <v>2</v>
      </c>
      <c r="S339" s="28">
        <v>5800.72</v>
      </c>
      <c r="T339" s="27"/>
      <c r="U339" s="27"/>
      <c r="V339" s="27"/>
      <c r="W339" s="27"/>
      <c r="X339" s="40" t="s">
        <v>1277</v>
      </c>
      <c r="Y339" s="29"/>
      <c r="Z339" s="29"/>
    </row>
    <row r="340" spans="1:26" s="7" customFormat="1" ht="24.95" customHeight="1" x14ac:dyDescent="0.25">
      <c r="A340" s="17">
        <v>339</v>
      </c>
      <c r="B340" s="2" t="s">
        <v>8</v>
      </c>
      <c r="C340" s="2" t="s">
        <v>859</v>
      </c>
      <c r="D340" s="2"/>
      <c r="E340" s="3" t="s">
        <v>844</v>
      </c>
      <c r="F340" s="4" t="s">
        <v>889</v>
      </c>
      <c r="G340" s="22" t="s">
        <v>978</v>
      </c>
      <c r="H340" s="5" t="s">
        <v>1147</v>
      </c>
      <c r="I340" s="26"/>
      <c r="J340" s="26"/>
      <c r="K340" s="27"/>
      <c r="L340" s="27"/>
      <c r="M340" s="27"/>
      <c r="N340" s="27"/>
      <c r="O340" s="27">
        <v>1692.46</v>
      </c>
      <c r="P340" s="28">
        <f t="shared" si="16"/>
        <v>1692.46</v>
      </c>
      <c r="Q340" s="27">
        <v>67.698400000000007</v>
      </c>
      <c r="R340" s="27">
        <v>2</v>
      </c>
      <c r="S340" s="28">
        <v>1622.7616</v>
      </c>
      <c r="T340" s="27"/>
      <c r="U340" s="27"/>
      <c r="V340" s="27"/>
      <c r="W340" s="27"/>
      <c r="X340" s="40" t="s">
        <v>1278</v>
      </c>
      <c r="Y340" s="29"/>
      <c r="Z340" s="29"/>
    </row>
    <row r="341" spans="1:26" s="7" customFormat="1" ht="24.95" customHeight="1" x14ac:dyDescent="0.25">
      <c r="A341" s="17">
        <v>340</v>
      </c>
      <c r="B341" s="2" t="s">
        <v>8</v>
      </c>
      <c r="C341" s="2" t="s">
        <v>859</v>
      </c>
      <c r="D341" s="2"/>
      <c r="E341" s="3" t="s">
        <v>845</v>
      </c>
      <c r="F341" s="4" t="s">
        <v>890</v>
      </c>
      <c r="G341" s="22" t="s">
        <v>977</v>
      </c>
      <c r="H341" s="5" t="s">
        <v>1148</v>
      </c>
      <c r="I341" s="26"/>
      <c r="J341" s="26"/>
      <c r="K341" s="27"/>
      <c r="L341" s="27"/>
      <c r="M341" s="27"/>
      <c r="N341" s="27"/>
      <c r="O341" s="27">
        <v>3868.48</v>
      </c>
      <c r="P341" s="28">
        <f t="shared" si="16"/>
        <v>3868.48</v>
      </c>
      <c r="Q341" s="27">
        <v>0</v>
      </c>
      <c r="R341" s="27">
        <v>2</v>
      </c>
      <c r="S341" s="28">
        <v>3866.48</v>
      </c>
      <c r="T341" s="27"/>
      <c r="U341" s="27"/>
      <c r="V341" s="27"/>
      <c r="W341" s="27"/>
      <c r="X341" s="40" t="s">
        <v>1277</v>
      </c>
      <c r="Y341" s="29"/>
      <c r="Z341" s="29"/>
    </row>
    <row r="342" spans="1:26" s="7" customFormat="1" ht="24.95" customHeight="1" x14ac:dyDescent="0.25">
      <c r="A342" s="17">
        <v>341</v>
      </c>
      <c r="B342" s="2" t="s">
        <v>8</v>
      </c>
      <c r="C342" s="2" t="s">
        <v>859</v>
      </c>
      <c r="D342" s="2"/>
      <c r="E342" s="3" t="s">
        <v>846</v>
      </c>
      <c r="F342" s="4" t="s">
        <v>557</v>
      </c>
      <c r="G342" s="22" t="s">
        <v>957</v>
      </c>
      <c r="H342" s="5" t="s">
        <v>1049</v>
      </c>
      <c r="I342" s="26"/>
      <c r="J342" s="26"/>
      <c r="K342" s="27"/>
      <c r="L342" s="27"/>
      <c r="M342" s="27"/>
      <c r="N342" s="27"/>
      <c r="O342" s="27">
        <v>5077.38</v>
      </c>
      <c r="P342" s="28">
        <f t="shared" si="16"/>
        <v>5077.38</v>
      </c>
      <c r="Q342" s="27">
        <v>203.09520000000001</v>
      </c>
      <c r="R342" s="27">
        <v>2</v>
      </c>
      <c r="S342" s="28">
        <v>4872.2848000000004</v>
      </c>
      <c r="T342" s="27"/>
      <c r="U342" s="27"/>
      <c r="V342" s="27"/>
      <c r="W342" s="27"/>
      <c r="X342" s="40" t="s">
        <v>1248</v>
      </c>
      <c r="Y342" s="29"/>
      <c r="Z342" s="29"/>
    </row>
    <row r="343" spans="1:26" s="7" customFormat="1" ht="24.95" customHeight="1" x14ac:dyDescent="0.25">
      <c r="A343" s="17">
        <v>342</v>
      </c>
      <c r="B343" s="2" t="s">
        <v>8</v>
      </c>
      <c r="C343" s="2" t="s">
        <v>859</v>
      </c>
      <c r="D343" s="2"/>
      <c r="E343" s="3" t="s">
        <v>847</v>
      </c>
      <c r="F343" s="4" t="s">
        <v>557</v>
      </c>
      <c r="G343" s="22" t="s">
        <v>957</v>
      </c>
      <c r="H343" s="5" t="s">
        <v>1049</v>
      </c>
      <c r="I343" s="26"/>
      <c r="J343" s="26"/>
      <c r="K343" s="27"/>
      <c r="L343" s="27"/>
      <c r="M343" s="27"/>
      <c r="N343" s="27"/>
      <c r="O343" s="27">
        <v>3868.48</v>
      </c>
      <c r="P343" s="28">
        <f t="shared" si="16"/>
        <v>3868.48</v>
      </c>
      <c r="Q343" s="27">
        <v>154.73920000000001</v>
      </c>
      <c r="R343" s="27">
        <v>2</v>
      </c>
      <c r="S343" s="28">
        <v>3711.7408</v>
      </c>
      <c r="T343" s="27"/>
      <c r="U343" s="27"/>
      <c r="V343" s="27"/>
      <c r="W343" s="27"/>
      <c r="X343" s="40" t="s">
        <v>1248</v>
      </c>
      <c r="Y343" s="29"/>
      <c r="Z343" s="29"/>
    </row>
    <row r="344" spans="1:26" s="7" customFormat="1" ht="24.95" customHeight="1" x14ac:dyDescent="0.25">
      <c r="A344" s="17">
        <v>343</v>
      </c>
      <c r="B344" s="2" t="s">
        <v>8</v>
      </c>
      <c r="C344" s="2" t="s">
        <v>859</v>
      </c>
      <c r="D344" s="2"/>
      <c r="E344" s="3" t="s">
        <v>848</v>
      </c>
      <c r="F344" s="4" t="s">
        <v>565</v>
      </c>
      <c r="G344" s="22" t="s">
        <v>979</v>
      </c>
      <c r="H344" s="5" t="s">
        <v>1050</v>
      </c>
      <c r="I344" s="26"/>
      <c r="J344" s="26"/>
      <c r="K344" s="27"/>
      <c r="L344" s="27"/>
      <c r="M344" s="27"/>
      <c r="N344" s="27"/>
      <c r="O344" s="27">
        <v>27321.15</v>
      </c>
      <c r="P344" s="28">
        <f t="shared" si="16"/>
        <v>27321.15</v>
      </c>
      <c r="Q344" s="27">
        <v>0</v>
      </c>
      <c r="R344" s="27">
        <v>0</v>
      </c>
      <c r="S344" s="28">
        <v>27321.15</v>
      </c>
      <c r="T344" s="27"/>
      <c r="U344" s="27"/>
      <c r="V344" s="27"/>
      <c r="W344" s="27"/>
      <c r="X344" s="40" t="s">
        <v>1279</v>
      </c>
      <c r="Y344" s="29"/>
      <c r="Z344" s="29"/>
    </row>
    <row r="345" spans="1:26" s="7" customFormat="1" ht="24.95" customHeight="1" x14ac:dyDescent="0.25">
      <c r="A345" s="17">
        <v>344</v>
      </c>
      <c r="B345" s="2" t="s">
        <v>8</v>
      </c>
      <c r="C345" s="2" t="s">
        <v>859</v>
      </c>
      <c r="D345" s="2"/>
      <c r="E345" s="3" t="s">
        <v>793</v>
      </c>
      <c r="F345" s="4" t="s">
        <v>879</v>
      </c>
      <c r="G345" s="22" t="s">
        <v>947</v>
      </c>
      <c r="H345" s="5" t="s">
        <v>1112</v>
      </c>
      <c r="I345" s="26"/>
      <c r="J345" s="26"/>
      <c r="K345" s="27"/>
      <c r="L345" s="27"/>
      <c r="M345" s="27"/>
      <c r="N345" s="27"/>
      <c r="O345" s="27">
        <v>7253.4</v>
      </c>
      <c r="P345" s="28">
        <f t="shared" si="16"/>
        <v>7253.4</v>
      </c>
      <c r="Q345" s="27">
        <v>290.13599999999997</v>
      </c>
      <c r="R345" s="27">
        <v>2</v>
      </c>
      <c r="S345" s="28">
        <v>6961.2639999999992</v>
      </c>
      <c r="T345" s="27"/>
      <c r="U345" s="27"/>
      <c r="V345" s="27"/>
      <c r="W345" s="27"/>
      <c r="X345" s="40" t="s">
        <v>1236</v>
      </c>
      <c r="Y345" s="29"/>
      <c r="Z345" s="29"/>
    </row>
    <row r="346" spans="1:26" s="7" customFormat="1" ht="24.95" customHeight="1" x14ac:dyDescent="0.25">
      <c r="A346" s="17">
        <v>345</v>
      </c>
      <c r="B346" s="2" t="s">
        <v>8</v>
      </c>
      <c r="C346" s="2" t="s">
        <v>859</v>
      </c>
      <c r="D346" s="2"/>
      <c r="E346" s="3" t="s">
        <v>849</v>
      </c>
      <c r="F346" s="4" t="s">
        <v>879</v>
      </c>
      <c r="G346" s="22" t="s">
        <v>980</v>
      </c>
      <c r="H346" s="5" t="s">
        <v>1149</v>
      </c>
      <c r="I346" s="26"/>
      <c r="J346" s="26"/>
      <c r="K346" s="27"/>
      <c r="L346" s="27"/>
      <c r="M346" s="27"/>
      <c r="N346" s="27"/>
      <c r="O346" s="27">
        <v>1208.9000000000001</v>
      </c>
      <c r="P346" s="28">
        <f t="shared" si="16"/>
        <v>1208.9000000000001</v>
      </c>
      <c r="Q346" s="27">
        <v>48.356000000000002</v>
      </c>
      <c r="R346" s="27">
        <v>2</v>
      </c>
      <c r="S346" s="28">
        <v>1158.5440000000001</v>
      </c>
      <c r="T346" s="27"/>
      <c r="U346" s="27"/>
      <c r="V346" s="27"/>
      <c r="W346" s="27"/>
      <c r="X346" s="40" t="s">
        <v>1280</v>
      </c>
      <c r="Y346" s="29"/>
      <c r="Z346" s="29"/>
    </row>
    <row r="347" spans="1:26" s="7" customFormat="1" ht="24.95" customHeight="1" x14ac:dyDescent="0.25">
      <c r="A347" s="17">
        <v>346</v>
      </c>
      <c r="B347" s="2" t="s">
        <v>8</v>
      </c>
      <c r="C347" s="2" t="s">
        <v>859</v>
      </c>
      <c r="D347" s="2"/>
      <c r="E347" s="3" t="s">
        <v>850</v>
      </c>
      <c r="F347" s="4" t="s">
        <v>569</v>
      </c>
      <c r="G347" s="22" t="s">
        <v>570</v>
      </c>
      <c r="H347" s="5" t="s">
        <v>1150</v>
      </c>
      <c r="I347" s="26"/>
      <c r="J347" s="26"/>
      <c r="K347" s="27"/>
      <c r="L347" s="27"/>
      <c r="M347" s="27"/>
      <c r="N347" s="27"/>
      <c r="O347" s="27">
        <v>4835.6000000000004</v>
      </c>
      <c r="P347" s="28">
        <f t="shared" si="16"/>
        <v>4835.6000000000004</v>
      </c>
      <c r="Q347" s="27">
        <v>193.42400000000001</v>
      </c>
      <c r="R347" s="27">
        <v>2</v>
      </c>
      <c r="S347" s="28">
        <v>4640.1760000000004</v>
      </c>
      <c r="T347" s="27"/>
      <c r="U347" s="27"/>
      <c r="V347" s="27"/>
      <c r="W347" s="27"/>
      <c r="X347" s="40" t="s">
        <v>568</v>
      </c>
      <c r="Y347" s="29"/>
      <c r="Z347" s="29"/>
    </row>
    <row r="348" spans="1:26" s="7" customFormat="1" ht="24.95" customHeight="1" x14ac:dyDescent="0.25">
      <c r="A348" s="17">
        <v>347</v>
      </c>
      <c r="B348" s="2" t="s">
        <v>8</v>
      </c>
      <c r="C348" s="2" t="s">
        <v>859</v>
      </c>
      <c r="D348" s="2"/>
      <c r="E348" s="3" t="s">
        <v>851</v>
      </c>
      <c r="F348" s="4" t="s">
        <v>569</v>
      </c>
      <c r="G348" s="22" t="s">
        <v>981</v>
      </c>
      <c r="H348" s="5" t="s">
        <v>1051</v>
      </c>
      <c r="I348" s="26"/>
      <c r="J348" s="26"/>
      <c r="K348" s="27"/>
      <c r="L348" s="27"/>
      <c r="M348" s="27"/>
      <c r="N348" s="27"/>
      <c r="O348" s="27">
        <v>8704.08</v>
      </c>
      <c r="P348" s="28">
        <f t="shared" si="16"/>
        <v>8704.08</v>
      </c>
      <c r="Q348" s="27">
        <v>348.16320000000002</v>
      </c>
      <c r="R348" s="27">
        <v>2</v>
      </c>
      <c r="S348" s="28">
        <v>8353.9167999999991</v>
      </c>
      <c r="T348" s="27"/>
      <c r="U348" s="27"/>
      <c r="V348" s="27"/>
      <c r="W348" s="27"/>
      <c r="X348" s="40" t="s">
        <v>1281</v>
      </c>
      <c r="Y348" s="29"/>
      <c r="Z348" s="29"/>
    </row>
    <row r="349" spans="1:26" s="7" customFormat="1" ht="24.95" customHeight="1" x14ac:dyDescent="0.25">
      <c r="A349" s="17">
        <v>348</v>
      </c>
      <c r="B349" s="2" t="s">
        <v>8</v>
      </c>
      <c r="C349" s="2" t="s">
        <v>859</v>
      </c>
      <c r="D349" s="2"/>
      <c r="E349" s="3" t="s">
        <v>852</v>
      </c>
      <c r="F349" s="4" t="s">
        <v>569</v>
      </c>
      <c r="G349" s="22" t="s">
        <v>982</v>
      </c>
      <c r="H349" s="5" t="s">
        <v>1151</v>
      </c>
      <c r="I349" s="26"/>
      <c r="J349" s="26"/>
      <c r="K349" s="27"/>
      <c r="L349" s="27"/>
      <c r="M349" s="27"/>
      <c r="N349" s="27"/>
      <c r="O349" s="27">
        <v>7736.96</v>
      </c>
      <c r="P349" s="28">
        <f t="shared" si="16"/>
        <v>7736.96</v>
      </c>
      <c r="Q349" s="27">
        <v>309.47840000000002</v>
      </c>
      <c r="R349" s="27">
        <v>2</v>
      </c>
      <c r="S349" s="28">
        <v>7425.4816000000001</v>
      </c>
      <c r="T349" s="27"/>
      <c r="U349" s="27"/>
      <c r="V349" s="27"/>
      <c r="W349" s="27"/>
      <c r="X349" s="40" t="s">
        <v>1282</v>
      </c>
      <c r="Y349" s="29"/>
      <c r="Z349" s="29"/>
    </row>
    <row r="350" spans="1:26" s="7" customFormat="1" ht="24.95" customHeight="1" x14ac:dyDescent="0.25">
      <c r="A350" s="17">
        <v>349</v>
      </c>
      <c r="B350" s="2" t="s">
        <v>8</v>
      </c>
      <c r="C350" s="2" t="s">
        <v>859</v>
      </c>
      <c r="D350" s="2"/>
      <c r="E350" s="3" t="s">
        <v>853</v>
      </c>
      <c r="F350" s="4" t="s">
        <v>569</v>
      </c>
      <c r="G350" s="22" t="s">
        <v>576</v>
      </c>
      <c r="H350" s="5" t="s">
        <v>1152</v>
      </c>
      <c r="I350" s="26"/>
      <c r="J350" s="26"/>
      <c r="K350" s="27"/>
      <c r="L350" s="27"/>
      <c r="M350" s="27"/>
      <c r="N350" s="27"/>
      <c r="O350" s="27">
        <v>3868.48</v>
      </c>
      <c r="P350" s="28">
        <f t="shared" si="16"/>
        <v>3868.48</v>
      </c>
      <c r="Q350" s="27">
        <v>154.73920000000001</v>
      </c>
      <c r="R350" s="27">
        <v>2</v>
      </c>
      <c r="S350" s="28">
        <v>3711.7408</v>
      </c>
      <c r="T350" s="27"/>
      <c r="U350" s="27"/>
      <c r="V350" s="27"/>
      <c r="W350" s="27"/>
      <c r="X350" s="40" t="s">
        <v>1283</v>
      </c>
      <c r="Y350" s="29"/>
      <c r="Z350" s="29"/>
    </row>
    <row r="351" spans="1:26" s="7" customFormat="1" ht="24.95" customHeight="1" x14ac:dyDescent="0.25">
      <c r="A351" s="17">
        <v>350</v>
      </c>
      <c r="B351" s="2" t="s">
        <v>8</v>
      </c>
      <c r="C351" s="2" t="s">
        <v>859</v>
      </c>
      <c r="D351" s="2"/>
      <c r="E351" s="3" t="s">
        <v>854</v>
      </c>
      <c r="F351" s="4" t="s">
        <v>891</v>
      </c>
      <c r="G351" s="22" t="s">
        <v>983</v>
      </c>
      <c r="H351" s="5" t="s">
        <v>1153</v>
      </c>
      <c r="I351" s="26"/>
      <c r="J351" s="26"/>
      <c r="K351" s="27"/>
      <c r="L351" s="27"/>
      <c r="M351" s="27"/>
      <c r="N351" s="27"/>
      <c r="O351" s="27">
        <v>13056.12</v>
      </c>
      <c r="P351" s="28">
        <f t="shared" si="16"/>
        <v>13056.12</v>
      </c>
      <c r="Q351" s="27">
        <v>0</v>
      </c>
      <c r="R351" s="27">
        <v>2</v>
      </c>
      <c r="S351" s="28">
        <v>13054.12</v>
      </c>
      <c r="T351" s="27"/>
      <c r="U351" s="27"/>
      <c r="V351" s="27"/>
      <c r="W351" s="27"/>
      <c r="X351" s="40" t="s">
        <v>1284</v>
      </c>
      <c r="Y351" s="29"/>
      <c r="Z351" s="29"/>
    </row>
    <row r="352" spans="1:26" s="7" customFormat="1" ht="24.95" customHeight="1" x14ac:dyDescent="0.25">
      <c r="A352" s="17">
        <v>351</v>
      </c>
      <c r="B352" s="2" t="s">
        <v>8</v>
      </c>
      <c r="C352" s="2" t="s">
        <v>859</v>
      </c>
      <c r="D352" s="2"/>
      <c r="E352" s="3" t="s">
        <v>855</v>
      </c>
      <c r="F352" s="4" t="s">
        <v>891</v>
      </c>
      <c r="G352" s="22" t="s">
        <v>983</v>
      </c>
      <c r="H352" s="5" t="s">
        <v>1154</v>
      </c>
      <c r="I352" s="26"/>
      <c r="J352" s="26"/>
      <c r="K352" s="27"/>
      <c r="L352" s="27"/>
      <c r="M352" s="27"/>
      <c r="N352" s="27"/>
      <c r="O352" s="27">
        <v>4352.04</v>
      </c>
      <c r="P352" s="28">
        <f t="shared" si="16"/>
        <v>4352.04</v>
      </c>
      <c r="Q352" s="27">
        <v>0</v>
      </c>
      <c r="R352" s="27">
        <v>2</v>
      </c>
      <c r="S352" s="28">
        <v>4350.04</v>
      </c>
      <c r="T352" s="27"/>
      <c r="U352" s="27"/>
      <c r="V352" s="27"/>
      <c r="W352" s="27"/>
      <c r="X352" s="40" t="s">
        <v>1284</v>
      </c>
      <c r="Y352" s="29"/>
      <c r="Z352" s="29"/>
    </row>
    <row r="353" spans="1:26" s="7" customFormat="1" ht="24.95" customHeight="1" x14ac:dyDescent="0.25">
      <c r="A353" s="17">
        <v>352</v>
      </c>
      <c r="B353" s="2" t="s">
        <v>8</v>
      </c>
      <c r="C353" s="2" t="s">
        <v>859</v>
      </c>
      <c r="D353" s="2"/>
      <c r="E353" s="3" t="s">
        <v>856</v>
      </c>
      <c r="F353" s="4" t="s">
        <v>891</v>
      </c>
      <c r="G353" s="22" t="s">
        <v>572</v>
      </c>
      <c r="H353" s="5" t="s">
        <v>1155</v>
      </c>
      <c r="I353" s="26"/>
      <c r="J353" s="26"/>
      <c r="K353" s="27"/>
      <c r="L353" s="27"/>
      <c r="M353" s="27"/>
      <c r="N353" s="27"/>
      <c r="O353" s="27">
        <v>2901.36</v>
      </c>
      <c r="P353" s="28">
        <f t="shared" si="16"/>
        <v>2901.36</v>
      </c>
      <c r="Q353" s="27">
        <v>116.0544</v>
      </c>
      <c r="R353" s="27">
        <v>2</v>
      </c>
      <c r="S353" s="28">
        <v>2783.3056000000001</v>
      </c>
      <c r="T353" s="27"/>
      <c r="U353" s="27"/>
      <c r="V353" s="27"/>
      <c r="W353" s="27"/>
      <c r="X353" s="40" t="s">
        <v>1285</v>
      </c>
      <c r="Y353" s="29"/>
      <c r="Z353" s="29"/>
    </row>
    <row r="354" spans="1:26" s="7" customFormat="1" ht="24.95" customHeight="1" x14ac:dyDescent="0.25">
      <c r="A354" s="17">
        <v>353</v>
      </c>
      <c r="B354" s="2" t="s">
        <v>8</v>
      </c>
      <c r="C354" s="2" t="s">
        <v>859</v>
      </c>
      <c r="D354" s="2"/>
      <c r="E354" s="3" t="s">
        <v>857</v>
      </c>
      <c r="F354" s="4" t="s">
        <v>891</v>
      </c>
      <c r="G354" s="22" t="s">
        <v>576</v>
      </c>
      <c r="H354" s="5" t="s">
        <v>1156</v>
      </c>
      <c r="I354" s="26"/>
      <c r="J354" s="26"/>
      <c r="K354" s="27"/>
      <c r="L354" s="27"/>
      <c r="M354" s="27"/>
      <c r="N354" s="27"/>
      <c r="O354" s="27">
        <v>8704.08</v>
      </c>
      <c r="P354" s="28">
        <f t="shared" si="16"/>
        <v>8704.08</v>
      </c>
      <c r="Q354" s="27">
        <v>348.16320000000002</v>
      </c>
      <c r="R354" s="27">
        <v>2</v>
      </c>
      <c r="S354" s="28">
        <v>8353.9167999999991</v>
      </c>
      <c r="T354" s="27"/>
      <c r="U354" s="27"/>
      <c r="V354" s="27"/>
      <c r="W354" s="27"/>
      <c r="X354" s="40" t="s">
        <v>1283</v>
      </c>
      <c r="Y354" s="29"/>
      <c r="Z354" s="29"/>
    </row>
    <row r="355" spans="1:26" s="7" customFormat="1" ht="24.95" customHeight="1" x14ac:dyDescent="0.25">
      <c r="A355" s="17">
        <v>354</v>
      </c>
      <c r="B355" s="2" t="s">
        <v>8</v>
      </c>
      <c r="C355" s="2" t="s">
        <v>859</v>
      </c>
      <c r="D355" s="2"/>
      <c r="E355" s="3" t="s">
        <v>858</v>
      </c>
      <c r="F355" s="4" t="s">
        <v>891</v>
      </c>
      <c r="G355" s="22" t="s">
        <v>984</v>
      </c>
      <c r="H355" s="5" t="s">
        <v>1157</v>
      </c>
      <c r="I355" s="26"/>
      <c r="J355" s="26"/>
      <c r="K355" s="27"/>
      <c r="L355" s="27"/>
      <c r="M355" s="27"/>
      <c r="N355" s="27"/>
      <c r="O355" s="27">
        <v>17166.39</v>
      </c>
      <c r="P355" s="28">
        <f t="shared" si="16"/>
        <v>17166.39</v>
      </c>
      <c r="Q355" s="27">
        <v>686.65559999999994</v>
      </c>
      <c r="R355" s="27">
        <v>2</v>
      </c>
      <c r="S355" s="28">
        <v>16477.734400000001</v>
      </c>
      <c r="T355" s="27"/>
      <c r="U355" s="27"/>
      <c r="V355" s="27"/>
      <c r="W355" s="27"/>
      <c r="X355" s="40" t="s">
        <v>1286</v>
      </c>
      <c r="Y355" s="29"/>
      <c r="Z355" s="29"/>
    </row>
    <row r="357" spans="1:26" x14ac:dyDescent="0.25">
      <c r="A357" s="54" t="s">
        <v>1311</v>
      </c>
      <c r="G357" s="55"/>
    </row>
  </sheetData>
  <autoFilter ref="A1:X355" xr:uid="{00000000-0001-0000-0000-000000000000}"/>
  <sortState xmlns:xlrd2="http://schemas.microsoft.com/office/spreadsheetml/2017/richdata2" ref="A2:I194">
    <sortCondition ref="C2:C194"/>
    <sortCondition ref="F2:F194"/>
  </sortState>
  <phoneticPr fontId="12" type="noConversion"/>
  <pageMargins left="0.70866141732283472" right="0.70866141732283472" top="0.74803149606299213" bottom="0.74803149606299213" header="0.31496062992125984" footer="0.31496062992125984"/>
  <pageSetup paperSize="8" scale="51" fitToHeight="0" orientation="landscape" r:id="rId1"/>
  <headerFooter>
    <oddHeader>&amp;C&amp;"-,Grassetto"&amp;12M.I. - U.S.R. LOMBARDIA - UFFICIO XI - A.T. MONZA E BRIANZA
DICHIARAZIONI FISCALI E.F. 2021 - CONTRIBUTI MINISTERO ISTRUZIONE ALLE SCUOLE NON STATALI E ISTITUZIONI EDUCATIVE MB</oddHeader>
  </headerFooter>
  <rowBreaks count="4" manualBreakCount="4">
    <brk id="44" max="16383" man="1"/>
    <brk id="88" max="16383" man="1"/>
    <brk id="133" max="16383" man="1"/>
    <brk id="1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98C5F-D98B-4804-8443-FD2E98AD41A1}">
  <dimension ref="A1:AA21"/>
  <sheetViews>
    <sheetView workbookViewId="0">
      <selection activeCell="B2" sqref="B2"/>
    </sheetView>
  </sheetViews>
  <sheetFormatPr defaultRowHeight="15" x14ac:dyDescent="0.25"/>
  <cols>
    <col min="1" max="1" width="55" bestFit="1" customWidth="1"/>
    <col min="2" max="2" width="21.42578125" style="25" bestFit="1" customWidth="1"/>
    <col min="3" max="3" width="13.42578125" style="25" bestFit="1" customWidth="1"/>
    <col min="4" max="5" width="15.7109375" style="25" customWidth="1"/>
    <col min="6" max="6" width="14.85546875" style="25" bestFit="1" customWidth="1"/>
    <col min="7" max="7" width="14" style="25" bestFit="1" customWidth="1"/>
    <col min="8" max="8" width="13.7109375" style="25" bestFit="1" customWidth="1"/>
    <col min="9" max="9" width="14.28515625" style="25" bestFit="1" customWidth="1"/>
    <col min="10" max="10" width="14" style="25" bestFit="1" customWidth="1"/>
    <col min="11" max="11" width="13.28515625" style="25" bestFit="1" customWidth="1"/>
    <col min="12" max="12" width="14" style="25" bestFit="1" customWidth="1"/>
    <col min="13" max="13" width="13.5703125" style="25" bestFit="1" customWidth="1"/>
    <col min="14" max="15" width="15.7109375" style="25" customWidth="1"/>
    <col min="16" max="16" width="12.140625" style="25" bestFit="1" customWidth="1"/>
    <col min="17" max="27" width="9.140625" style="25"/>
  </cols>
  <sheetData>
    <row r="1" spans="1:27" ht="15.75" thickBot="1" x14ac:dyDescent="0.3"/>
    <row r="2" spans="1:27" ht="30" customHeight="1" thickBot="1" x14ac:dyDescent="0.3">
      <c r="A2" s="53" t="s">
        <v>1310</v>
      </c>
      <c r="B2" t="s">
        <v>177</v>
      </c>
    </row>
    <row r="4" spans="1:27" s="47" customFormat="1" ht="90" x14ac:dyDescent="0.25">
      <c r="A4" s="48" t="s">
        <v>1304</v>
      </c>
      <c r="B4" s="45" t="s">
        <v>1291</v>
      </c>
      <c r="C4" s="45" t="s">
        <v>1292</v>
      </c>
      <c r="D4" s="45" t="s">
        <v>1293</v>
      </c>
      <c r="E4" s="45" t="s">
        <v>1294</v>
      </c>
      <c r="F4" s="45" t="s">
        <v>1295</v>
      </c>
      <c r="G4" s="45" t="s">
        <v>1296</v>
      </c>
      <c r="H4" s="45" t="s">
        <v>1308</v>
      </c>
      <c r="I4" s="45" t="s">
        <v>1297</v>
      </c>
      <c r="J4" s="45" t="s">
        <v>1298</v>
      </c>
      <c r="K4" s="45" t="s">
        <v>1309</v>
      </c>
      <c r="L4" s="45" t="s">
        <v>1299</v>
      </c>
      <c r="M4" s="45" t="s">
        <v>1300</v>
      </c>
      <c r="N4" s="45" t="s">
        <v>1301</v>
      </c>
      <c r="O4" s="45" t="s">
        <v>1302</v>
      </c>
      <c r="P4" s="45" t="s">
        <v>1303</v>
      </c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</row>
    <row r="5" spans="1:27" x14ac:dyDescent="0.25">
      <c r="A5" s="23" t="s">
        <v>648</v>
      </c>
      <c r="B5" s="52">
        <v>16627.09</v>
      </c>
      <c r="C5" s="52">
        <v>79861.535000000003</v>
      </c>
      <c r="D5" s="52"/>
      <c r="E5" s="52"/>
      <c r="F5" s="52">
        <v>2558.5700000000002</v>
      </c>
      <c r="G5" s="52">
        <v>1669.09</v>
      </c>
      <c r="H5" s="52"/>
      <c r="I5" s="52">
        <v>100716.285</v>
      </c>
      <c r="J5" s="52">
        <v>4028.6514000000002</v>
      </c>
      <c r="K5" s="52">
        <v>8</v>
      </c>
      <c r="L5" s="52">
        <v>96679.633600000001</v>
      </c>
      <c r="M5" s="52"/>
      <c r="N5" s="52">
        <v>3728.43</v>
      </c>
      <c r="O5" s="52"/>
      <c r="P5" s="52">
        <v>3728.43</v>
      </c>
    </row>
    <row r="6" spans="1:27" x14ac:dyDescent="0.25">
      <c r="A6" s="24" t="s">
        <v>114</v>
      </c>
      <c r="B6" s="52">
        <v>16627.09</v>
      </c>
      <c r="C6" s="52">
        <v>79861.535000000003</v>
      </c>
      <c r="D6" s="52"/>
      <c r="E6" s="52"/>
      <c r="F6" s="52">
        <v>2558.5700000000002</v>
      </c>
      <c r="G6" s="52">
        <v>1669.09</v>
      </c>
      <c r="H6" s="52"/>
      <c r="I6" s="52">
        <v>100716.285</v>
      </c>
      <c r="J6" s="52">
        <v>4028.6514000000002</v>
      </c>
      <c r="K6" s="52">
        <v>8</v>
      </c>
      <c r="L6" s="52">
        <v>96679.633600000001</v>
      </c>
      <c r="M6" s="52"/>
      <c r="N6" s="52">
        <v>3728.43</v>
      </c>
      <c r="O6" s="52"/>
      <c r="P6" s="52">
        <v>3728.43</v>
      </c>
    </row>
    <row r="7" spans="1:27" x14ac:dyDescent="0.25">
      <c r="A7" s="23" t="s">
        <v>505</v>
      </c>
      <c r="B7" s="52">
        <v>14949.5</v>
      </c>
      <c r="C7" s="52">
        <v>7585.0669072164947</v>
      </c>
      <c r="D7" s="52"/>
      <c r="E7" s="52"/>
      <c r="F7" s="52"/>
      <c r="G7" s="52"/>
      <c r="H7" s="52"/>
      <c r="I7" s="52">
        <v>22534.566907216496</v>
      </c>
      <c r="J7" s="52">
        <v>901.38267628865992</v>
      </c>
      <c r="K7" s="52">
        <v>4</v>
      </c>
      <c r="L7" s="52">
        <v>21629.184230927836</v>
      </c>
      <c r="M7" s="52"/>
      <c r="N7" s="52">
        <v>615.69000000000005</v>
      </c>
      <c r="O7" s="52"/>
      <c r="P7" s="52">
        <v>615.69000000000005</v>
      </c>
    </row>
    <row r="8" spans="1:27" x14ac:dyDescent="0.25">
      <c r="A8" s="24" t="s">
        <v>30</v>
      </c>
      <c r="B8" s="52">
        <v>14949.5</v>
      </c>
      <c r="C8" s="52">
        <v>7585.0669072164947</v>
      </c>
      <c r="D8" s="52"/>
      <c r="E8" s="52"/>
      <c r="F8" s="52"/>
      <c r="G8" s="52"/>
      <c r="H8" s="52"/>
      <c r="I8" s="52">
        <v>22534.566907216496</v>
      </c>
      <c r="J8" s="52">
        <v>901.38267628865992</v>
      </c>
      <c r="K8" s="52">
        <v>4</v>
      </c>
      <c r="L8" s="52">
        <v>21629.184230927836</v>
      </c>
      <c r="M8" s="52"/>
      <c r="N8" s="52">
        <v>615.69000000000005</v>
      </c>
      <c r="O8" s="52"/>
      <c r="P8" s="52">
        <v>615.69000000000005</v>
      </c>
    </row>
    <row r="9" spans="1:27" x14ac:dyDescent="0.25">
      <c r="A9" s="23" t="s">
        <v>499</v>
      </c>
      <c r="B9" s="52">
        <v>96868.55</v>
      </c>
      <c r="C9" s="52">
        <v>0</v>
      </c>
      <c r="D9" s="52"/>
      <c r="E9" s="52"/>
      <c r="F9" s="52"/>
      <c r="G9" s="52"/>
      <c r="H9" s="52"/>
      <c r="I9" s="52">
        <v>96868.55</v>
      </c>
      <c r="J9" s="52">
        <v>3874.7420000000002</v>
      </c>
      <c r="K9" s="52">
        <v>2</v>
      </c>
      <c r="L9" s="52">
        <v>92991.808000000005</v>
      </c>
      <c r="M9" s="52"/>
      <c r="N9" s="52"/>
      <c r="O9" s="52"/>
      <c r="P9" s="52">
        <v>0</v>
      </c>
    </row>
    <row r="10" spans="1:27" x14ac:dyDescent="0.25">
      <c r="A10" s="24" t="s">
        <v>26</v>
      </c>
      <c r="B10" s="52">
        <v>96868.55</v>
      </c>
      <c r="C10" s="52">
        <v>0</v>
      </c>
      <c r="D10" s="52"/>
      <c r="E10" s="52"/>
      <c r="F10" s="52"/>
      <c r="G10" s="52"/>
      <c r="H10" s="52"/>
      <c r="I10" s="52">
        <v>96868.55</v>
      </c>
      <c r="J10" s="52">
        <v>3874.7420000000002</v>
      </c>
      <c r="K10" s="52">
        <v>2</v>
      </c>
      <c r="L10" s="52">
        <v>92991.808000000005</v>
      </c>
      <c r="M10" s="52"/>
      <c r="N10" s="52"/>
      <c r="O10" s="52"/>
      <c r="P10" s="52">
        <v>0</v>
      </c>
    </row>
    <row r="11" spans="1:27" x14ac:dyDescent="0.25">
      <c r="A11" s="23" t="s">
        <v>187</v>
      </c>
      <c r="B11" s="52">
        <v>10643.4</v>
      </c>
      <c r="C11" s="52">
        <v>0</v>
      </c>
      <c r="D11" s="52"/>
      <c r="E11" s="52"/>
      <c r="F11" s="52"/>
      <c r="G11" s="52"/>
      <c r="H11" s="52"/>
      <c r="I11" s="52">
        <v>10643.4</v>
      </c>
      <c r="J11" s="52">
        <v>425.73599999999999</v>
      </c>
      <c r="K11" s="52">
        <v>2</v>
      </c>
      <c r="L11" s="52">
        <v>10215.663999999999</v>
      </c>
      <c r="M11" s="52"/>
      <c r="N11" s="52">
        <v>615.69000000000005</v>
      </c>
      <c r="O11" s="52"/>
      <c r="P11" s="52">
        <v>615.69000000000005</v>
      </c>
    </row>
    <row r="12" spans="1:27" x14ac:dyDescent="0.25">
      <c r="A12" s="24" t="s">
        <v>30</v>
      </c>
      <c r="B12" s="52">
        <v>10643.4</v>
      </c>
      <c r="C12" s="52">
        <v>0</v>
      </c>
      <c r="D12" s="52"/>
      <c r="E12" s="52"/>
      <c r="F12" s="52"/>
      <c r="G12" s="52"/>
      <c r="H12" s="52"/>
      <c r="I12" s="52">
        <v>10643.4</v>
      </c>
      <c r="J12" s="52">
        <v>425.73599999999999</v>
      </c>
      <c r="K12" s="52">
        <v>2</v>
      </c>
      <c r="L12" s="52">
        <v>10215.663999999999</v>
      </c>
      <c r="M12" s="52"/>
      <c r="N12" s="52">
        <v>615.69000000000005</v>
      </c>
      <c r="O12" s="52"/>
      <c r="P12" s="52">
        <v>615.69000000000005</v>
      </c>
    </row>
    <row r="13" spans="1:27" x14ac:dyDescent="0.25">
      <c r="A13" s="23" t="s">
        <v>176</v>
      </c>
      <c r="B13" s="52">
        <v>96868.55</v>
      </c>
      <c r="C13" s="52">
        <v>0</v>
      </c>
      <c r="D13" s="52"/>
      <c r="E13" s="52"/>
      <c r="F13" s="52"/>
      <c r="G13" s="52"/>
      <c r="H13" s="52"/>
      <c r="I13" s="52">
        <v>96868.55</v>
      </c>
      <c r="J13" s="52">
        <v>3874.7420000000002</v>
      </c>
      <c r="K13" s="52">
        <v>2</v>
      </c>
      <c r="L13" s="52">
        <v>92991.808000000005</v>
      </c>
      <c r="M13" s="52"/>
      <c r="N13" s="52"/>
      <c r="O13" s="52"/>
      <c r="P13" s="52">
        <v>0</v>
      </c>
    </row>
    <row r="14" spans="1:27" x14ac:dyDescent="0.25">
      <c r="A14" s="24" t="s">
        <v>26</v>
      </c>
      <c r="B14" s="52">
        <v>96868.55</v>
      </c>
      <c r="C14" s="52">
        <v>0</v>
      </c>
      <c r="D14" s="52"/>
      <c r="E14" s="52"/>
      <c r="F14" s="52"/>
      <c r="G14" s="52"/>
      <c r="H14" s="52"/>
      <c r="I14" s="52">
        <v>96868.55</v>
      </c>
      <c r="J14" s="52">
        <v>3874.7420000000002</v>
      </c>
      <c r="K14" s="52">
        <v>2</v>
      </c>
      <c r="L14" s="52">
        <v>92991.808000000005</v>
      </c>
      <c r="M14" s="52"/>
      <c r="N14" s="52"/>
      <c r="O14" s="52"/>
      <c r="P14" s="52">
        <v>0</v>
      </c>
    </row>
    <row r="15" spans="1:27" x14ac:dyDescent="0.25">
      <c r="A15" s="23" t="s">
        <v>1290</v>
      </c>
      <c r="B15" s="52">
        <v>235957.09000000003</v>
      </c>
      <c r="C15" s="52">
        <v>87446.601907216493</v>
      </c>
      <c r="D15" s="52"/>
      <c r="E15" s="52"/>
      <c r="F15" s="52">
        <v>2558.5700000000002</v>
      </c>
      <c r="G15" s="52">
        <v>1669.09</v>
      </c>
      <c r="H15" s="52"/>
      <c r="I15" s="52">
        <v>327631.35190721654</v>
      </c>
      <c r="J15" s="52">
        <v>13105.254076288662</v>
      </c>
      <c r="K15" s="52">
        <v>18</v>
      </c>
      <c r="L15" s="52">
        <v>314508.09783092787</v>
      </c>
      <c r="M15" s="52"/>
      <c r="N15" s="52">
        <v>4959.8099999999995</v>
      </c>
      <c r="O15" s="52"/>
      <c r="P15" s="52">
        <v>4959.8099999999995</v>
      </c>
    </row>
    <row r="16" spans="1:27" x14ac:dyDescent="0.25"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</row>
    <row r="17" spans="2:16" x14ac:dyDescent="0.25"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</row>
    <row r="18" spans="2:16" x14ac:dyDescent="0.25"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</row>
    <row r="19" spans="2:16" x14ac:dyDescent="0.25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</row>
    <row r="20" spans="2:16" x14ac:dyDescent="0.25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</row>
    <row r="21" spans="2:16" x14ac:dyDescent="0.25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Tabella Completa</vt:lpstr>
      <vt:lpstr>Tabella Analitica</vt:lpstr>
      <vt:lpstr>'Tabella Completa'!Titoli_stampa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2022-03-14T13:59:13Z</dcterms:modified>
</cp:coreProperties>
</file>