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Tabella Completa" sheetId="1" r:id="rId1"/>
    <sheet name="Tabella Pivot" sheetId="2" r:id="rId2"/>
  </sheets>
  <definedNames>
    <definedName name="_xlnm._FilterDatabase" localSheetId="0" hidden="1">'Tabella Completa'!$A$1:$P$201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200" i="1"/>
  <c r="P201" i="1"/>
  <c r="P2" i="1"/>
  <c r="N201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20" i="1"/>
  <c r="N116" i="1"/>
  <c r="N117" i="1"/>
  <c r="N11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55" i="1"/>
  <c r="N47" i="1"/>
  <c r="N48" i="1"/>
  <c r="N49" i="1"/>
  <c r="N50" i="1"/>
  <c r="N51" i="1"/>
  <c r="N52" i="1"/>
  <c r="N53" i="1"/>
  <c r="N46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28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3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N113" i="1" s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" i="1"/>
  <c r="P113" i="1" l="1"/>
  <c r="N199" i="1"/>
  <c r="P199" i="1" s="1"/>
</calcChain>
</file>

<file path=xl/sharedStrings.xml><?xml version="1.0" encoding="utf-8"?>
<sst xmlns="http://schemas.openxmlformats.org/spreadsheetml/2006/main" count="1024" uniqueCount="566">
  <si>
    <t>COD. MECC.</t>
  </si>
  <si>
    <t>ORDINE</t>
  </si>
  <si>
    <t>DENOMINAZIONE SCUOLA</t>
  </si>
  <si>
    <t>COMUNE</t>
  </si>
  <si>
    <t>CODICE FISCALE</t>
  </si>
  <si>
    <t>MI1A0H500E</t>
  </si>
  <si>
    <t>MI1A26500A</t>
  </si>
  <si>
    <t>MI1A267002</t>
  </si>
  <si>
    <t>MI1A26900N</t>
  </si>
  <si>
    <t>MI1A27000T</t>
  </si>
  <si>
    <t>MI1A275001</t>
  </si>
  <si>
    <t>MI1A27800C</t>
  </si>
  <si>
    <t>MI1A279008</t>
  </si>
  <si>
    <t>MI1A281008</t>
  </si>
  <si>
    <t>MI1A282004</t>
  </si>
  <si>
    <t>MI1A28300X</t>
  </si>
  <si>
    <t>MI1A28500G</t>
  </si>
  <si>
    <t>MI1A28600B</t>
  </si>
  <si>
    <t>MI1A287007</t>
  </si>
  <si>
    <t>MI1A288003</t>
  </si>
  <si>
    <t>MI1A296002</t>
  </si>
  <si>
    <t>MI1A29800N</t>
  </si>
  <si>
    <t>MI1A29900D</t>
  </si>
  <si>
    <t>MI1A30000C</t>
  </si>
  <si>
    <t>Mi1A301008</t>
  </si>
  <si>
    <t>MI1A30400Q</t>
  </si>
  <si>
    <t>MI1A30500G</t>
  </si>
  <si>
    <t>MI1A31100V</t>
  </si>
  <si>
    <t>MI1A31200P</t>
  </si>
  <si>
    <t>MI1A31300E</t>
  </si>
  <si>
    <t>MI1A31400A</t>
  </si>
  <si>
    <t>MI1A315006</t>
  </si>
  <si>
    <t>MI1A316002</t>
  </si>
  <si>
    <t>MI1A32600L</t>
  </si>
  <si>
    <t>MI1A33200X</t>
  </si>
  <si>
    <t>MI1A33300Q</t>
  </si>
  <si>
    <t>MI1A33400G</t>
  </si>
  <si>
    <t>MI1A33500B</t>
  </si>
  <si>
    <t>MI1A345002</t>
  </si>
  <si>
    <t>MI1A34600T</t>
  </si>
  <si>
    <t>MI1A35900X</t>
  </si>
  <si>
    <t>MI1A360004</t>
  </si>
  <si>
    <t>MI1A36100X</t>
  </si>
  <si>
    <t>MI1A366003</t>
  </si>
  <si>
    <t>MI1A36700V</t>
  </si>
  <si>
    <t>MI1A36800P</t>
  </si>
  <si>
    <t>MI1A36900E</t>
  </si>
  <si>
    <t>MI1A37000P</t>
  </si>
  <si>
    <t>MI1A37100E</t>
  </si>
  <si>
    <t>MI1A37200A</t>
  </si>
  <si>
    <t>MI1A381005</t>
  </si>
  <si>
    <t>MI1A382001</t>
  </si>
  <si>
    <t>MI1A38300R</t>
  </si>
  <si>
    <t>MI1A38400L</t>
  </si>
  <si>
    <t>MI1A38500C</t>
  </si>
  <si>
    <t>MI1A394007</t>
  </si>
  <si>
    <t>MI1A40400L</t>
  </si>
  <si>
    <t>MI1A40500C</t>
  </si>
  <si>
    <t>MI1A406008</t>
  </si>
  <si>
    <t>MI1A407004</t>
  </si>
  <si>
    <t>MI1A40800X</t>
  </si>
  <si>
    <t>MI1A40900Q</t>
  </si>
  <si>
    <t>MI1A42000E</t>
  </si>
  <si>
    <t>MI1A42100A</t>
  </si>
  <si>
    <t>MI1A428005</t>
  </si>
  <si>
    <t>MI1A429001</t>
  </si>
  <si>
    <t>MI1A430005</t>
  </si>
  <si>
    <t>MI1A431001</t>
  </si>
  <si>
    <t>MI1A43200R</t>
  </si>
  <si>
    <t>MI1A43300L</t>
  </si>
  <si>
    <t>MI1A43400C</t>
  </si>
  <si>
    <t>MI1A436004</t>
  </si>
  <si>
    <t>MI1A43700X</t>
  </si>
  <si>
    <t>MI1A43900G</t>
  </si>
  <si>
    <t>MI1A44000Q</t>
  </si>
  <si>
    <t>MI1A44100G</t>
  </si>
  <si>
    <t>MI1A44200B</t>
  </si>
  <si>
    <t>MI1A443007</t>
  </si>
  <si>
    <t>MI1A444003</t>
  </si>
  <si>
    <t>MI1A44500V</t>
  </si>
  <si>
    <t>MI1A44600P</t>
  </si>
  <si>
    <t>MI1A44700E</t>
  </si>
  <si>
    <t>MI1A44800A</t>
  </si>
  <si>
    <t>MI1A449006</t>
  </si>
  <si>
    <t>MI1A452002</t>
  </si>
  <si>
    <t>MI1A457005</t>
  </si>
  <si>
    <t>MI1A49200C</t>
  </si>
  <si>
    <t>MI1A50400D</t>
  </si>
  <si>
    <t>MI1A505009</t>
  </si>
  <si>
    <t>MI1A506005</t>
  </si>
  <si>
    <t>MI1A507001</t>
  </si>
  <si>
    <t>MI1A50800R</t>
  </si>
  <si>
    <t>MI1A50900L</t>
  </si>
  <si>
    <t>MI1A51000R</t>
  </si>
  <si>
    <t>MI1A51100L</t>
  </si>
  <si>
    <t>MI1A522003</t>
  </si>
  <si>
    <t>MI1A52300V</t>
  </si>
  <si>
    <t>MI1A52400P</t>
  </si>
  <si>
    <t>MI1A527006</t>
  </si>
  <si>
    <t>MI1A528002</t>
  </si>
  <si>
    <t>MI1A53100T</t>
  </si>
  <si>
    <t>MI1A53200N</t>
  </si>
  <si>
    <t>MI1A53300D</t>
  </si>
  <si>
    <t>MI1A534009</t>
  </si>
  <si>
    <t>MI1A53700R</t>
  </si>
  <si>
    <t>MI1A54000L</t>
  </si>
  <si>
    <t>MI1A54100C</t>
  </si>
  <si>
    <t>MI1A542008</t>
  </si>
  <si>
    <t>MI1A54600G</t>
  </si>
  <si>
    <t>MI1A54700B</t>
  </si>
  <si>
    <t>MI1A55500A</t>
  </si>
  <si>
    <t>MI1A565001</t>
  </si>
  <si>
    <t>MI1A57000C</t>
  </si>
  <si>
    <t>MI1A57500G</t>
  </si>
  <si>
    <t>MI1AAB500H</t>
  </si>
  <si>
    <t>MI1ACM5004</t>
  </si>
  <si>
    <t>MI1AG1500H</t>
  </si>
  <si>
    <t>MI1AOS500A</t>
  </si>
  <si>
    <t>MI1ATB500G</t>
  </si>
  <si>
    <t>MI1AUH5005</t>
  </si>
  <si>
    <t>INFANZIA</t>
  </si>
  <si>
    <t>SCUOLA INFANZIA COMUNALE DI CIMNAGO</t>
  </si>
  <si>
    <t>LENTATE SUL SEVESO</t>
  </si>
  <si>
    <t>83000890158</t>
  </si>
  <si>
    <t>AICURZIO</t>
  </si>
  <si>
    <t>87000810157</t>
  </si>
  <si>
    <t>SCUOLA INFANZIA GIOVANNI XXIII</t>
  </si>
  <si>
    <t>ALBIATE</t>
  </si>
  <si>
    <t>83002680151</t>
  </si>
  <si>
    <t>CIVICA FONDAZIONE ASILO INFANTILE SAN GIUSEPPE</t>
  </si>
  <si>
    <t>ARCORE</t>
  </si>
  <si>
    <t>87001250155</t>
  </si>
  <si>
    <t>87004210156</t>
  </si>
  <si>
    <t>BARLASSINA</t>
  </si>
  <si>
    <t>09344360152</t>
  </si>
  <si>
    <t>SCUOLA INFANZIA "G.BONACINA"</t>
  </si>
  <si>
    <t>BERNAREGGIO</t>
  </si>
  <si>
    <t>87003710156</t>
  </si>
  <si>
    <t>PIETRO TORNAGHI</t>
  </si>
  <si>
    <t>02500290586</t>
  </si>
  <si>
    <t>ASILO INFANTILE MARCHESA FANNY STANGA</t>
  </si>
  <si>
    <t>BESANA BRIANZA</t>
  </si>
  <si>
    <t>83010080154</t>
  </si>
  <si>
    <t>83006160150</t>
  </si>
  <si>
    <t>SCUOLA INFANZIA DI VILLA RAVERIO</t>
  </si>
  <si>
    <t>83012560153</t>
  </si>
  <si>
    <t>SCUOLA INFANZIA DON ENRICO COLOMBO</t>
  </si>
  <si>
    <t>83000370151</t>
  </si>
  <si>
    <t>SCUOLA INFANZIA PARITARIA SACRO CUORE</t>
  </si>
  <si>
    <t>83007360155</t>
  </si>
  <si>
    <t>ASILO INFANTILE CLOTILDE SEGRAMORA</t>
  </si>
  <si>
    <t>BIASSONO</t>
  </si>
  <si>
    <t>85005090155</t>
  </si>
  <si>
    <t>SCUOLA INFANZIA SAN GIORGIO AL PARCO</t>
  </si>
  <si>
    <t>94519300159</t>
  </si>
  <si>
    <t>ASILO INFANTILE LEOPOLDO MARANGONI</t>
  </si>
  <si>
    <t>BOVISIO MASCIAGO</t>
  </si>
  <si>
    <t>03268870155</t>
  </si>
  <si>
    <t>SCUOLA INFANZIA FRATELLI CASANOVA</t>
  </si>
  <si>
    <t>BRIOSCO</t>
  </si>
  <si>
    <t>83009920154</t>
  </si>
  <si>
    <t>SCUOLA INFANZIA VITTORIO EMANUELE III</t>
  </si>
  <si>
    <t>83011610157</t>
  </si>
  <si>
    <t>ASILO INFANTILE UMBERTO I E MARGHERITA</t>
  </si>
  <si>
    <t>BRUGHERIO</t>
  </si>
  <si>
    <t>85003490159</t>
  </si>
  <si>
    <t>94518030153</t>
  </si>
  <si>
    <t>BURAGO  MOLGORA</t>
  </si>
  <si>
    <t>80053090157</t>
  </si>
  <si>
    <t>SCUOLA INFANZIA PARROCCHIALE</t>
  </si>
  <si>
    <t>BUSNAGO</t>
  </si>
  <si>
    <t>87008430156</t>
  </si>
  <si>
    <t>ASILO INFANTILE DOTT.CARLO SIMONETTA</t>
  </si>
  <si>
    <t>CAPONAGO</t>
  </si>
  <si>
    <t>87003850150</t>
  </si>
  <si>
    <t>ENTE MORALE ASILO INFANTILE DI AGLIATE BRIANZA</t>
  </si>
  <si>
    <t>CARATE BRIANZA</t>
  </si>
  <si>
    <t>83011960156</t>
  </si>
  <si>
    <t>01495680157</t>
  </si>
  <si>
    <t>SCUOLA MATERNA MARCHESA IDA STANGA BUSCA</t>
  </si>
  <si>
    <t>83011950157</t>
  </si>
  <si>
    <t>SCUOLA DELL'INFANZIA PARITARIA S. MARIA</t>
  </si>
  <si>
    <t>03312200151</t>
  </si>
  <si>
    <t>FONDAZIONE SCUOLA INFANZIA SUOR TERESA BALLERINI</t>
  </si>
  <si>
    <t>CERIANO LAGHETTO</t>
  </si>
  <si>
    <t>83006760157</t>
  </si>
  <si>
    <t>OPERA PIA SCUOLA INFANZIA GIULIANA RONZONI</t>
  </si>
  <si>
    <t>CESANO MADERNO</t>
  </si>
  <si>
    <t>83009680154</t>
  </si>
  <si>
    <t>SANT'EUROSIA</t>
  </si>
  <si>
    <t>83005560152</t>
  </si>
  <si>
    <t>SCUOLA INFANZIA PARITARIA SAN PIO X</t>
  </si>
  <si>
    <t>83009820156</t>
  </si>
  <si>
    <t>83002540157</t>
  </si>
  <si>
    <t>ENTE MORALE REGINA ELENA</t>
  </si>
  <si>
    <t>COGLIATE</t>
  </si>
  <si>
    <t>83001070156</t>
  </si>
  <si>
    <t>83006220152</t>
  </si>
  <si>
    <t>AI NOSTRI CADUTI</t>
  </si>
  <si>
    <t>CORNATE D'ADDA</t>
  </si>
  <si>
    <t>87002550157</t>
  </si>
  <si>
    <t>PAOLO VI E DON G. APPIANI</t>
  </si>
  <si>
    <t>87008270156</t>
  </si>
  <si>
    <t>87004250152</t>
  </si>
  <si>
    <t>SACRO CUORE</t>
  </si>
  <si>
    <t>DESIO</t>
  </si>
  <si>
    <t>83000960159</t>
  </si>
  <si>
    <t>SCUOLA INFANZIA SAN GIUSEPPE</t>
  </si>
  <si>
    <t>08646260151</t>
  </si>
  <si>
    <t>91008960154</t>
  </si>
  <si>
    <t>SCUOLA INFANZIA SAN VINCENZO</t>
  </si>
  <si>
    <t>91010300159</t>
  </si>
  <si>
    <t>SANTA TERESA</t>
  </si>
  <si>
    <t>02347900587</t>
  </si>
  <si>
    <t>SCUOLA INFANZIA COMUNALE</t>
  </si>
  <si>
    <t>00834770158</t>
  </si>
  <si>
    <t>SCUOLA MATERNA UMBERTO I</t>
  </si>
  <si>
    <t>83006700153</t>
  </si>
  <si>
    <t>DIVINA PROVVIDENZA</t>
  </si>
  <si>
    <t>GIUSSANO</t>
  </si>
  <si>
    <t>83007160159</t>
  </si>
  <si>
    <t>03312160157</t>
  </si>
  <si>
    <t>IMMACOLATA</t>
  </si>
  <si>
    <t>91010340155</t>
  </si>
  <si>
    <t>83002840151</t>
  </si>
  <si>
    <t>MARIA BAMBINA</t>
  </si>
  <si>
    <t>03183100159</t>
  </si>
  <si>
    <t>SCUOLA INFANZIA PARROCCHALE</t>
  </si>
  <si>
    <t>LAZZATE</t>
  </si>
  <si>
    <t>83003060155</t>
  </si>
  <si>
    <t>SCUOLA INFANZIA COMUNALE DUCA DEGLI ABRUZZI</t>
  </si>
  <si>
    <t>FELICE SOLARO</t>
  </si>
  <si>
    <t>LIMBIATE</t>
  </si>
  <si>
    <t>83005280157</t>
  </si>
  <si>
    <t>REGINA MARGHERITA</t>
  </si>
  <si>
    <t>91097250152</t>
  </si>
  <si>
    <t>CUORE IMMACOLATO DI MARIA</t>
  </si>
  <si>
    <t>LISSONE</t>
  </si>
  <si>
    <t>08655390154</t>
  </si>
  <si>
    <t>08656060152</t>
  </si>
  <si>
    <t>MARIA IMMACOLATA</t>
  </si>
  <si>
    <t>08655380155</t>
  </si>
  <si>
    <t>"GIOVANNI XXIII"</t>
  </si>
  <si>
    <t>MEDA</t>
  </si>
  <si>
    <t>03273030159</t>
  </si>
  <si>
    <t>"MARIA BAMBINA"</t>
  </si>
  <si>
    <t>SCUOLA MATERNA FERRARIO</t>
  </si>
  <si>
    <t>MEZZAGO</t>
  </si>
  <si>
    <t>08853830159</t>
  </si>
  <si>
    <t>MISINTO</t>
  </si>
  <si>
    <t>83000710158</t>
  </si>
  <si>
    <t>ANGELO CUSTODE</t>
  </si>
  <si>
    <t>MONZA</t>
  </si>
  <si>
    <t>00971710157</t>
  </si>
  <si>
    <t>COLLEGIO BIANCONI</t>
  </si>
  <si>
    <t>COLLEGIO GUASTALLA</t>
  </si>
  <si>
    <t>94575800159</t>
  </si>
  <si>
    <t>COLLEGIO VILLORESI SAN GIUSEPPE</t>
  </si>
  <si>
    <t>00854870151</t>
  </si>
  <si>
    <t>08633680155</t>
  </si>
  <si>
    <t>SCUOLA INFANZIA MADDALENA DI CANOSSA</t>
  </si>
  <si>
    <t>01963170152</t>
  </si>
  <si>
    <t>MARGHERITA TONOLI</t>
  </si>
  <si>
    <t>03295120152</t>
  </si>
  <si>
    <t>01928240157</t>
  </si>
  <si>
    <t>PADRE DI FRANCIA</t>
  </si>
  <si>
    <t>02381780580</t>
  </si>
  <si>
    <t>SCUOLA INFANZIA PARR. S. ROCCO " CASA DEI BAMBINI"</t>
  </si>
  <si>
    <t>94518070159</t>
  </si>
  <si>
    <t>SCUOLA INFANZIA  PARR. S. CARLO</t>
  </si>
  <si>
    <t>08584630159</t>
  </si>
  <si>
    <t>ENTE MORALE SCUOLA INFANZIA UMBERTO I</t>
  </si>
  <si>
    <t>85001820159</t>
  </si>
  <si>
    <t>SCUOLA INFANZIA REGINA PACIS</t>
  </si>
  <si>
    <t>94518310159</t>
  </si>
  <si>
    <t>SANT'ANNA</t>
  </si>
  <si>
    <t>85009270159</t>
  </si>
  <si>
    <t>ASSOCIAZIONE SCUOLA INFANZIA SACRA FAMIGLIA</t>
  </si>
  <si>
    <t>85002270156</t>
  </si>
  <si>
    <t>SCUOLA INFANZIA S. GIUSEPPE</t>
  </si>
  <si>
    <t>94517930155</t>
  </si>
  <si>
    <t>SCUOLA INFANZIA SAN LUCA</t>
  </si>
  <si>
    <t>08743720156</t>
  </si>
  <si>
    <t>SAN LUIGI</t>
  </si>
  <si>
    <t>08633540151</t>
  </si>
  <si>
    <t>PARROCCHIA S. GIUSEPPE SCUOLA MATERNA PAOLO VI</t>
  </si>
  <si>
    <t xml:space="preserve">MUGGIO' </t>
  </si>
  <si>
    <t>08587100150</t>
  </si>
  <si>
    <t>SCUOLA INFANZIA AMBROGIO ROSA</t>
  </si>
  <si>
    <t>ORNAGO</t>
  </si>
  <si>
    <t>87002750153</t>
  </si>
  <si>
    <t>SCUOLA INFANZIA PARR. MADRE M. MATILDE BUCCHI</t>
  </si>
  <si>
    <t>RONCELLO</t>
  </si>
  <si>
    <t>87003490155</t>
  </si>
  <si>
    <t>ARCHITETTO OTTAVO CABIATI</t>
  </si>
  <si>
    <t>SEREGNO</t>
  </si>
  <si>
    <t>08842980156</t>
  </si>
  <si>
    <t>SCUOLA PARR. S.AMBROGIO - MARIANI</t>
  </si>
  <si>
    <t>08629480156</t>
  </si>
  <si>
    <t>08737990153</t>
  </si>
  <si>
    <t>OTTOLINA SILVA</t>
  </si>
  <si>
    <t>SCUOLA MATERNA RONZONI SILVA</t>
  </si>
  <si>
    <t>83007140151</t>
  </si>
  <si>
    <t>SAN GIUSEPPE</t>
  </si>
  <si>
    <t>07647090153</t>
  </si>
  <si>
    <t>FONDAZIONE DE NOVA - ARCHINTI</t>
  </si>
  <si>
    <t>91014100159</t>
  </si>
  <si>
    <t>SCUOLA INFANZIA SAN CARLO</t>
  </si>
  <si>
    <t>83002900153</t>
  </si>
  <si>
    <t>ASILO PER L'INFANZIA DI SEVESO</t>
  </si>
  <si>
    <t>SEVESO</t>
  </si>
  <si>
    <t>83000800157</t>
  </si>
  <si>
    <t>BEATA VERGINE IMMACOLATA</t>
  </si>
  <si>
    <t>83008300150</t>
  </si>
  <si>
    <t>SCUOLA INFANZIA S. PIETRO MARTIRE</t>
  </si>
  <si>
    <t>08566920156</t>
  </si>
  <si>
    <t>SCUOLA INFANZIA "S. G. BERETTA MOLLA"</t>
  </si>
  <si>
    <t>SOVICO</t>
  </si>
  <si>
    <t>83004580151</t>
  </si>
  <si>
    <t>SULBIATE</t>
  </si>
  <si>
    <t>87003390157</t>
  </si>
  <si>
    <t xml:space="preserve">DON PIETRO MERONI </t>
  </si>
  <si>
    <t xml:space="preserve">TRIUGGIO </t>
  </si>
  <si>
    <t xml:space="preserve">83011580152 </t>
  </si>
  <si>
    <t>SCUOLA INFANZIA MARIA IMMACOLATA</t>
  </si>
  <si>
    <t>TRIUGGIO</t>
  </si>
  <si>
    <t>83001150156</t>
  </si>
  <si>
    <t>SCUOLA INFANZIA PARR. "SAN DOMENICO"</t>
  </si>
  <si>
    <t>TRIUGGIO FRAZ. CANONICA LAMBRO</t>
  </si>
  <si>
    <t>83001170154</t>
  </si>
  <si>
    <t>91010290152</t>
  </si>
  <si>
    <t>USMATE VELATE</t>
  </si>
  <si>
    <t>87003750152</t>
  </si>
  <si>
    <t>ASILO INFANTILE LITTA</t>
  </si>
  <si>
    <t>VEDANO AL LAMBRO</t>
  </si>
  <si>
    <t>85007750152</t>
  </si>
  <si>
    <t>SCUOLA INFANZIA PARR. MARIA IMMACOLATA</t>
  </si>
  <si>
    <t>VEDUGGIO CON COLZANO</t>
  </si>
  <si>
    <t>08001200156</t>
  </si>
  <si>
    <t>SCUOLA INFANZIA PARR. REGINA MARGHERITA</t>
  </si>
  <si>
    <t>VERANO BRIANZA</t>
  </si>
  <si>
    <t>08576910155</t>
  </si>
  <si>
    <t>ASILO INFANTILE DI ORENO</t>
  </si>
  <si>
    <t>VIMERCATE</t>
  </si>
  <si>
    <t>02280720968</t>
  </si>
  <si>
    <t>09546790156</t>
  </si>
  <si>
    <t>SCUOLA INFANZIA COMUNALE PIANETA AZZURRO</t>
  </si>
  <si>
    <t>02030880153</t>
  </si>
  <si>
    <t>94039810158</t>
  </si>
  <si>
    <t>COLLEGIO ARC. PIO XI - F.A.C.E.C.</t>
  </si>
  <si>
    <t>00593940125</t>
  </si>
  <si>
    <t>SCUOLA INFANZIA SAN DESIDERIO</t>
  </si>
  <si>
    <t>CORREZZANA</t>
  </si>
  <si>
    <t>07050410963</t>
  </si>
  <si>
    <t>CONCOREZZO</t>
  </si>
  <si>
    <t>03032720157</t>
  </si>
  <si>
    <t>FATE E FOLLETTI</t>
  </si>
  <si>
    <t>03053620963</t>
  </si>
  <si>
    <t>01818390302</t>
  </si>
  <si>
    <t xml:space="preserve">ISTITUTO PARR. VESCOVI VALTORTA E COLOMBO </t>
  </si>
  <si>
    <t>83002580153</t>
  </si>
  <si>
    <t>DON CARLO SAN MARTINO</t>
  </si>
  <si>
    <t>03183870157</t>
  </si>
  <si>
    <t>SCUOLA INFANZIA OPLA'</t>
  </si>
  <si>
    <t>94034040157</t>
  </si>
  <si>
    <t>SALDO A.S. 17/18 + ACC.18/19 (LORDO)</t>
  </si>
  <si>
    <t>MI1E02900B</t>
  </si>
  <si>
    <t>MI1E032007</t>
  </si>
  <si>
    <t>MI1E03400V</t>
  </si>
  <si>
    <t>MI1E03600E</t>
  </si>
  <si>
    <t>MI1E03700A</t>
  </si>
  <si>
    <t>MI1E040006</t>
  </si>
  <si>
    <t>MI1E041002</t>
  </si>
  <si>
    <t>MI1E04900L</t>
  </si>
  <si>
    <t>MI1E05000R</t>
  </si>
  <si>
    <t>MI1E05200C</t>
  </si>
  <si>
    <t>MI1E05500X</t>
  </si>
  <si>
    <t>MI1E05800B</t>
  </si>
  <si>
    <t>MI1E068002</t>
  </si>
  <si>
    <t>MI1E07100T</t>
  </si>
  <si>
    <t>MI1E07200N</t>
  </si>
  <si>
    <t>MI1E091003</t>
  </si>
  <si>
    <t>MI1E09200V</t>
  </si>
  <si>
    <t>MI1E12800C</t>
  </si>
  <si>
    <t>MI1EVP500T</t>
  </si>
  <si>
    <t>PRIMARIA</t>
  </si>
  <si>
    <t>08583810158</t>
  </si>
  <si>
    <t>SCUOLA PRIMARIA MADDALENA DI CANOSSA</t>
  </si>
  <si>
    <t>SCUOLA S. PIETRO MARTIRE</t>
  </si>
  <si>
    <t>COLLEGIO S.ANTONIO</t>
  </si>
  <si>
    <t>PAOLA DI ROSA</t>
  </si>
  <si>
    <t>SANTA GIOVANNA D'ARCO</t>
  </si>
  <si>
    <t>SCUOLA PARR. S. AMBROGIO</t>
  </si>
  <si>
    <t>SCUOLA MARGHERITA TONOLI</t>
  </si>
  <si>
    <t>MARIA AUSILIATRICE</t>
  </si>
  <si>
    <t>ISTITUTO SACRAMENTINE - F.A.C.E.C.</t>
  </si>
  <si>
    <t>COLLEGIO ARC. BALLERINI - F.A.C.E.C.</t>
  </si>
  <si>
    <t>07340130157</t>
  </si>
  <si>
    <t>BRIANZA BILINGUAL EDUCATION - PRIMARY SCHOOL</t>
  </si>
  <si>
    <t>09383750966</t>
  </si>
  <si>
    <t>PIER GIORGIO FRASSATI</t>
  </si>
  <si>
    <t>MI1M020006</t>
  </si>
  <si>
    <t>MI1M018006</t>
  </si>
  <si>
    <t>MI1M021002</t>
  </si>
  <si>
    <t>MI1M01000G</t>
  </si>
  <si>
    <t>MI1M01100B</t>
  </si>
  <si>
    <t>MI1M012007</t>
  </si>
  <si>
    <t>MI1M02300N</t>
  </si>
  <si>
    <t>MI1M02400D</t>
  </si>
  <si>
    <t>MI1M026005</t>
  </si>
  <si>
    <t>MI1M027001</t>
  </si>
  <si>
    <t>MI1M02800R</t>
  </si>
  <si>
    <t>MI1M01500P</t>
  </si>
  <si>
    <t>MI1M01600E</t>
  </si>
  <si>
    <t>MI1M01700A</t>
  </si>
  <si>
    <t>MI1M00900B</t>
  </si>
  <si>
    <t>SEC. I GR.</t>
  </si>
  <si>
    <t xml:space="preserve">COLLEGIO S.ANTONIO </t>
  </si>
  <si>
    <t>02587910585</t>
  </si>
  <si>
    <t xml:space="preserve">ISTITUTO SACRAMENTINE - F.A.C.E.C. </t>
  </si>
  <si>
    <t>SCUOLA SEC.  I GRADO M. CANOSSA</t>
  </si>
  <si>
    <t>SCUOLA SEC. I GRADO P.G. FRASSATI</t>
  </si>
  <si>
    <t>MIPS28500P</t>
  </si>
  <si>
    <t>MIPC275001</t>
  </si>
  <si>
    <t>MIPMM55007</t>
  </si>
  <si>
    <t>MIPS345005</t>
  </si>
  <si>
    <t>MIPSTE500O</t>
  </si>
  <si>
    <t>MIRH00500T</t>
  </si>
  <si>
    <t>MIPC215009</t>
  </si>
  <si>
    <t>MIPM005005</t>
  </si>
  <si>
    <t>MIRFZ6500C</t>
  </si>
  <si>
    <t>MIPCZI5004</t>
  </si>
  <si>
    <t>MIPS1Q500Z</t>
  </si>
  <si>
    <t>MIPS23500N</t>
  </si>
  <si>
    <t>MIPSUD500O</t>
  </si>
  <si>
    <t>MITD35500G</t>
  </si>
  <si>
    <t>MIPL20500L</t>
  </si>
  <si>
    <t>MIPM14500C</t>
  </si>
  <si>
    <t>MIPQ035005</t>
  </si>
  <si>
    <t>MIPS67500S</t>
  </si>
  <si>
    <t>MIPMAF500I</t>
  </si>
  <si>
    <t>MIPS36500A</t>
  </si>
  <si>
    <t>MITD91500A</t>
  </si>
  <si>
    <t>MIPS0G5008</t>
  </si>
  <si>
    <t>MIPS245008</t>
  </si>
  <si>
    <t>MIRH025003</t>
  </si>
  <si>
    <t>MIPL315004</t>
  </si>
  <si>
    <t>MIPS40500G</t>
  </si>
  <si>
    <t>SEC. II GR.</t>
  </si>
  <si>
    <t>COLLEGIO S. ANTONIO</t>
  </si>
  <si>
    <t>LICEO CLASSICO  DON CARLO GNOCCHI</t>
  </si>
  <si>
    <t>LICEO SC. UMANE  DON CARLO GNOCCHI</t>
  </si>
  <si>
    <t>LICEO SCIENTIFICO DON CARLO GNOCCHI</t>
  </si>
  <si>
    <t>LICEO SCIENTIFICO  DON CARLO GNOCCHI</t>
  </si>
  <si>
    <t>ISTITUTO PROF. SERVIZI ALB. DON C. GNOCCHI</t>
  </si>
  <si>
    <t>ISTITUTO LEONE DEHON</t>
  </si>
  <si>
    <t>LICEO SC. UMANE M. CANOSSA</t>
  </si>
  <si>
    <t>LICEO SC. UMANE OP. ECONOMICO SOCIALE M. CANOSSA</t>
  </si>
  <si>
    <t>LICEO SCIENTIFICO M. CANOSSA</t>
  </si>
  <si>
    <t>LICEO LINGUISTICO M. CANDIA</t>
  </si>
  <si>
    <t>P.G. FRASSATI</t>
  </si>
  <si>
    <t>09317130152</t>
  </si>
  <si>
    <t>09155860969</t>
  </si>
  <si>
    <t>SALDO A.S. 17/18 + ACC.18/19 ALUNNI DISABILI (LORDO)</t>
  </si>
  <si>
    <t>MI1A40300R</t>
  </si>
  <si>
    <t>"S.G.B.COTTOLENGO"</t>
  </si>
  <si>
    <t>83007460153</t>
  </si>
  <si>
    <t>MI1A41000X</t>
  </si>
  <si>
    <t>MADER DIVINAE PROVIDENTIAE</t>
  </si>
  <si>
    <t>08655300153</t>
  </si>
  <si>
    <t>MI1A435008</t>
  </si>
  <si>
    <t>G. M. BRUNI</t>
  </si>
  <si>
    <t>00966750150</t>
  </si>
  <si>
    <t>MI1A43800Q</t>
  </si>
  <si>
    <t>SCUOLA INFANZIA MARIA BAMBINA</t>
  </si>
  <si>
    <t>08595640155</t>
  </si>
  <si>
    <t>MI1A45000A</t>
  </si>
  <si>
    <t>02501250589</t>
  </si>
  <si>
    <t>MI1A536001</t>
  </si>
  <si>
    <t>SCUOLA DELL'INFANZIA S. ANNA</t>
  </si>
  <si>
    <t>87004570153</t>
  </si>
  <si>
    <t>MI1E02800G</t>
  </si>
  <si>
    <t>02501350587</t>
  </si>
  <si>
    <t>MI1E03500P</t>
  </si>
  <si>
    <t>MI1E06900T</t>
  </si>
  <si>
    <t>MI1M019002</t>
  </si>
  <si>
    <t>MI1M02200T</t>
  </si>
  <si>
    <t>MI1M02900L</t>
  </si>
  <si>
    <t>MIRC6C500T</t>
  </si>
  <si>
    <t>94611410153</t>
  </si>
  <si>
    <t>MISL055002</t>
  </si>
  <si>
    <t>IPC "PBS - CARAVAGGIO"</t>
  </si>
  <si>
    <t>LICEO ARTISTICO PREZIOSISSIMO SANGUE</t>
  </si>
  <si>
    <t>PREZIOSISSIMO SANGUE</t>
  </si>
  <si>
    <t>FERRUCCIO GILERA</t>
  </si>
  <si>
    <t>FRATELLI MARISTI</t>
  </si>
  <si>
    <t>SCUOLA PARROCCHIALE S. BIAGIO</t>
  </si>
  <si>
    <t>ISTITUTO SANTA DOROTEA</t>
  </si>
  <si>
    <t>SCUOLA SAN GIUSEPPE</t>
  </si>
  <si>
    <t>SCUOLE PARROCCHIALI S. BIAGIO</t>
  </si>
  <si>
    <t>CONTRIBUTI AGGIUNTIVI A.S.16/17 (LORDO)</t>
  </si>
  <si>
    <t>MIPSIE500B</t>
  </si>
  <si>
    <t>SEZIONI PRIMAVERA A.S. 17/18 (LORDO)</t>
  </si>
  <si>
    <t>ALTERNANZA SCUOLA-LAVORO SALDO 17/18 (LORDO)</t>
  </si>
  <si>
    <t>ALTERNANZA SCUOLA-LAVORO ACC. 18/19 (LORDO)</t>
  </si>
  <si>
    <t>TOTALE LORDO</t>
  </si>
  <si>
    <t>IRES 4%</t>
  </si>
  <si>
    <t>BOLLO (€ 2,00)</t>
  </si>
  <si>
    <t>TOTALE NETTO</t>
  </si>
  <si>
    <t>SCUOLA INFANZIA DURINI</t>
  </si>
  <si>
    <t>FONDAZIONE LUIGI PORRO</t>
  </si>
  <si>
    <t>ASILO INFANTILE G. PRINETTI</t>
  </si>
  <si>
    <t>SCUOLA INFANZIA MARIA AUSILIATRICE</t>
  </si>
  <si>
    <t>SCUOLA INFANZIA CAUSA PIA D'ADDA</t>
  </si>
  <si>
    <t>SCUOLA INFANZIA COMUNALE VIA SCIESA</t>
  </si>
  <si>
    <t>SCUOLA INFANZIA COMUNALE VIA AGAZZI</t>
  </si>
  <si>
    <t>SCUOLA INFANZIA SANT'ANNA</t>
  </si>
  <si>
    <t>SCUOLA MATERNA PARROCC. S. BERNARDO ABATE</t>
  </si>
  <si>
    <t xml:space="preserve">SCUOLA INFANZIA SAN GIORGIO </t>
  </si>
  <si>
    <t>FONDAZIONE SCUOLA INFANZIA G. ALIPRANDI</t>
  </si>
  <si>
    <t>SCUOLA INFANZIA PARR. L. PROSERPIO</t>
  </si>
  <si>
    <t>SCUOLA INFANZIA G. MAGGI</t>
  </si>
  <si>
    <t>SCUOLA INFANZIA SAN FRANCESCO</t>
  </si>
  <si>
    <t>SCUOLA INFANZIA SANTA  MARIA ASSUNTA</t>
  </si>
  <si>
    <t>SCUOLA INFANZIA F. E G. FRACARO</t>
  </si>
  <si>
    <t>SCUOLA INFANZIA COMUNALE XXV APRILE</t>
  </si>
  <si>
    <t>SCUOLA INFANZIA DON LORENZO MILANI</t>
  </si>
  <si>
    <t>02968150157</t>
  </si>
  <si>
    <t>06193840961</t>
  </si>
  <si>
    <t>02249670965</t>
  </si>
  <si>
    <t>COMUNE DI LISSONE - ASILO TIGLIO</t>
  </si>
  <si>
    <t>BRICIOLE DI LUNA - FATTORE DONNA COOP. SOC.</t>
  </si>
  <si>
    <t>COMUNE DI VERANO BRIANZA - ASILO NIDO COMUNALE</t>
  </si>
  <si>
    <t>SPAZIO APERTO - COOP. GAIA - SEDE STACC. VIA FIUME</t>
  </si>
  <si>
    <t>MIPL22500T</t>
  </si>
  <si>
    <t xml:space="preserve">LICEO LINGUISTICO COLLEGIO ARCIVESCOVILE PIO XI </t>
  </si>
  <si>
    <t>MIPS8T500I</t>
  </si>
  <si>
    <t>MITD37500R</t>
  </si>
  <si>
    <t>MITL09500T</t>
  </si>
  <si>
    <t>08268210963</t>
  </si>
  <si>
    <t>ISTITUTO PACI - LICEO SCIENTIFICO SPORTIVO</t>
  </si>
  <si>
    <t>ISTITUTO PACI - ISTITUTO TECNICO COMMERCIALE</t>
  </si>
  <si>
    <t xml:space="preserve">ISTITUTO PACI - ISTITUTO TECNICO PER GEOMETRI </t>
  </si>
  <si>
    <t>MI1AFT500V</t>
  </si>
  <si>
    <t>IL VILLAGGIO DEI BAMBINI (EX PIO XI) - COOP. STRIPES</t>
  </si>
  <si>
    <t>09635360150</t>
  </si>
  <si>
    <t>SCUOLA INFANZIA SAN GIUSEPPE - ECFOP</t>
  </si>
  <si>
    <t>87004470156</t>
  </si>
  <si>
    <t>SCUOLA INFANZIA PARROCCHIALE SAN LUIGI</t>
  </si>
  <si>
    <t>SCUOLA INFANZIA COLLEGIO S. ANTONIO</t>
  </si>
  <si>
    <t>Etichette di riga</t>
  </si>
  <si>
    <t>Totale complessivo</t>
  </si>
  <si>
    <t>Saldo AS 17/18 + Acc.18/19 (lordo)</t>
  </si>
  <si>
    <t>Saldo AS 17/18 + Acc.18/19 DVA (lordo)</t>
  </si>
  <si>
    <t>Contrib. Agg. AS16/17 (lordo)</t>
  </si>
  <si>
    <t>Sez. Primavera AS 17/18 (lordo)</t>
  </si>
  <si>
    <t>Alt. Scuola-Lavoro Saldo 17/18 (lordo)</t>
  </si>
  <si>
    <t>Alt. Scuola-Lavoro Acc. 18/19 (lordo)</t>
  </si>
  <si>
    <t>Tot. Lordo</t>
  </si>
  <si>
    <t>IRES (4%)</t>
  </si>
  <si>
    <t>Bollo € 2,00</t>
  </si>
  <si>
    <t>Tot. Netto</t>
  </si>
  <si>
    <t>Ricerca per CODICE FISCALE</t>
  </si>
  <si>
    <t>SEC. I GR. SANTA GIOVANNA D'ARCO</t>
  </si>
  <si>
    <t>RESIDUI ANNI PRECEDENTI E.F. 2015 - E.F. 2016 - E.F. 2017 (LORDO)</t>
  </si>
  <si>
    <t>Residui Anni Prec. EF 2015 -2016-2017 (lordo)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</si>
</sst>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0" fillId="3" borderId="1" xfId="0" applyNumberFormat="1" applyFont="1" applyFill="1" applyBorder="1" applyAlignment="1"/>
    <xf numFmtId="0" fontId="0" fillId="4" borderId="1" xfId="0" applyFill="1" applyBorder="1"/>
    <xf numFmtId="4" fontId="0" fillId="0" borderId="1" xfId="0" applyNumberFormat="1" applyBorder="1"/>
    <xf numFmtId="49" fontId="0" fillId="4" borderId="1" xfId="0" applyNumberFormat="1" applyFont="1" applyFill="1" applyBorder="1" applyAlignment="1"/>
    <xf numFmtId="0" fontId="0" fillId="0" borderId="1" xfId="0" applyBorder="1"/>
    <xf numFmtId="49" fontId="0" fillId="2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/>
    <xf numFmtId="0" fontId="0" fillId="0" borderId="1" xfId="0" applyFont="1" applyBorder="1" applyAlignment="1"/>
    <xf numFmtId="0" fontId="6" fillId="0" borderId="1" xfId="0" applyFont="1" applyBorder="1" applyAlignment="1">
      <alignment vertical="center"/>
    </xf>
    <xf numFmtId="49" fontId="0" fillId="0" borderId="1" xfId="0" applyNumberFormat="1" applyFont="1" applyBorder="1" applyAlignment="1"/>
    <xf numFmtId="0" fontId="6" fillId="4" borderId="1" xfId="0" applyFont="1" applyFill="1" applyBorder="1" applyAlignment="1">
      <alignment vertical="center"/>
    </xf>
    <xf numFmtId="49" fontId="3" fillId="4" borderId="1" xfId="0" applyNumberFormat="1" applyFont="1" applyFill="1" applyBorder="1" applyAlignment="1"/>
    <xf numFmtId="4" fontId="0" fillId="0" borderId="1" xfId="1" applyNumberFormat="1" applyFont="1" applyBorder="1"/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NumberFormat="1" applyBorder="1" applyAlignment="1">
      <alignment horizontal="left"/>
    </xf>
    <xf numFmtId="4" fontId="0" fillId="0" borderId="0" xfId="0" applyNumberFormat="1"/>
    <xf numFmtId="4" fontId="3" fillId="0" borderId="1" xfId="0" applyNumberFormat="1" applyFont="1" applyBorder="1"/>
    <xf numFmtId="4" fontId="0" fillId="0" borderId="1" xfId="0" applyNumberFormat="1" applyBorder="1" applyAlignment="1">
      <alignment wrapText="1"/>
    </xf>
    <xf numFmtId="4" fontId="0" fillId="4" borderId="1" xfId="0" applyNumberFormat="1" applyFont="1" applyFill="1" applyBorder="1"/>
    <xf numFmtId="4" fontId="5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pivotButton="1" applyAlignment="1">
      <alignment vertical="center" wrapText="1"/>
    </xf>
    <xf numFmtId="2" fontId="0" fillId="0" borderId="0" xfId="0" applyNumberFormat="1" applyAlignment="1">
      <alignment vertical="center" wrapText="1"/>
    </xf>
    <xf numFmtId="44" fontId="0" fillId="0" borderId="0" xfId="2" applyFont="1"/>
    <xf numFmtId="44" fontId="0" fillId="0" borderId="0" xfId="2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pivotButton="1" applyFont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2" applyNumberFormat="1" applyFont="1"/>
    <xf numFmtId="164" fontId="0" fillId="0" borderId="0" xfId="0" applyNumberFormat="1" applyAlignment="1">
      <alignment vertical="center"/>
    </xf>
    <xf numFmtId="164" fontId="0" fillId="0" borderId="0" xfId="2" applyNumberFormat="1" applyFont="1"/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</cellXfs>
  <cellStyles count="3">
    <cellStyle name="Normale" xfId="0" builtinId="0"/>
    <cellStyle name="Percentuale" xfId="1" builtinId="5"/>
    <cellStyle name="Valuta" xfId="2" builtinId="4"/>
  </cellStyles>
  <dxfs count="56">
    <dxf>
      <alignment vertical="center" readingOrder="0"/>
    </dxf>
    <dxf>
      <numFmt numFmtId="164" formatCode="&quot;€&quot;\ #,##0.00"/>
    </dxf>
    <dxf>
      <numFmt numFmtId="164" formatCode="&quot;€&quot;\ #,##0.00"/>
    </dxf>
    <dxf>
      <numFmt numFmtId="4" formatCode="#,##0.00"/>
    </dxf>
    <dxf>
      <numFmt numFmtId="164" formatCode="&quot;€&quot;\ #,##0.00"/>
    </dxf>
    <dxf>
      <numFmt numFmtId="164" formatCode="&quot;€&quot;\ #,##0.00"/>
    </dxf>
    <dxf>
      <numFmt numFmtId="4" formatCode="#,##0.00"/>
    </dxf>
    <dxf>
      <numFmt numFmtId="164" formatCode="&quot;€&quot;\ #,##0.00"/>
    </dxf>
    <dxf>
      <numFmt numFmtId="164" formatCode="&quot;€&quot;\ 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numFmt numFmtId="4" formatCode="#,##0.00"/>
    </dxf>
    <dxf>
      <numFmt numFmtId="164" formatCode="&quot;€&quot;\ #,##0.00"/>
    </dxf>
    <dxf>
      <numFmt numFmtId="164" formatCode="&quot;€&quot;\ #,##0.00"/>
    </dxf>
    <dxf>
      <numFmt numFmtId="164" formatCode="&quot;€&quot;\ 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indent="0" readingOrder="0"/>
    </dxf>
    <dxf>
      <alignment vertical="bottom" indent="0" readingOrder="0"/>
    </dxf>
    <dxf>
      <alignment vertical="bottom" indent="0" readingOrder="0"/>
    </dxf>
    <dxf>
      <alignment vertical="bottom" indent="0" readingOrder="0"/>
    </dxf>
    <dxf>
      <alignment vertical="bottom" indent="0" readingOrder="0"/>
    </dxf>
    <dxf>
      <alignment vertical="center" readingOrder="0"/>
    </dxf>
    <dxf>
      <font>
        <sz val="12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numFmt numFmtId="2" formatCode="0.00"/>
    </dxf>
    <dxf>
      <numFmt numFmtId="2" formatCode="0.00"/>
    </dxf>
    <dxf>
      <numFmt numFmtId="2" formatCode="0.0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3493.572583449073" createdVersion="4" refreshedVersion="4" minRefreshableVersion="3" recordCount="200">
  <cacheSource type="worksheet">
    <worksheetSource ref="A1:P201" sheet="Tabella Completa"/>
  </cacheSource>
  <cacheFields count="16">
    <cacheField name="COD. MECC." numFmtId="0">
      <sharedItems containsBlank="1"/>
    </cacheField>
    <cacheField name="ORDINE" numFmtId="0">
      <sharedItems containsBlank="1" count="5">
        <s v="INFANZIA"/>
        <s v="PRIMARIA"/>
        <s v="SEC. I GR."/>
        <s v="SEC. II GR."/>
        <m/>
      </sharedItems>
    </cacheField>
    <cacheField name="DENOMINAZIONE SCUOLA" numFmtId="0">
      <sharedItems count="163">
        <s v="SCUOLA INFANZIA COMUNALE DI CIMNAGO"/>
        <s v="SCUOLA INFANZIA SAN GIUSEPPE"/>
        <s v="SCUOLA INFANZIA GIOVANNI XXIII"/>
        <s v="CIVICA FONDAZIONE ASILO INFANTILE SAN GIUSEPPE"/>
        <s v="SCUOLA INFANZIA DURINI"/>
        <s v="FONDAZIONE LUIGI PORRO"/>
        <s v="SCUOLA INFANZIA &quot;G.BONACINA&quot;"/>
        <s v="PIETRO TORNAGHI"/>
        <s v="ASILO INFANTILE MARCHESA FANNY STANGA"/>
        <s v="ASILO INFANTILE G. PRINETTI"/>
        <s v="SCUOLA INFANZIA DI VILLA RAVERIO"/>
        <s v="SCUOLA INFANZIA DON ENRICO COLOMBO"/>
        <s v="SCUOLA INFANZIA PARITARIA SACRO CUORE"/>
        <s v="ASILO INFANTILE CLOTILDE SEGRAMORA"/>
        <s v="SCUOLA INFANZIA SAN GIORGIO AL PARCO"/>
        <s v="ASILO INFANTILE LEOPOLDO MARANGONI"/>
        <s v="SCUOLA INFANZIA FRATELLI CASANOVA"/>
        <s v="SCUOLA INFANZIA VITTORIO EMANUELE III"/>
        <s v="ASILO INFANTILE UMBERTO I E MARGHERITA"/>
        <s v="SCUOLA INFANZIA MARIA AUSILIATRICE"/>
        <s v="SCUOLA INFANZIA CAUSA PIA D'ADDA"/>
        <s v="SCUOLA INFANZIA PARROCCHIALE"/>
        <s v="ASILO INFANTILE DOTT.CARLO SIMONETTA"/>
        <s v="ENTE MORALE ASILO INFANTILE DI AGLIATE BRIANZA"/>
        <s v="SCUOLA INFANZIA COMUNALE VIA SCIESA"/>
        <s v="SCUOLA INFANZIA COMUNALE VIA AGAZZI"/>
        <s v="SCUOLA MATERNA MARCHESA IDA STANGA BUSCA"/>
        <s v="SCUOLA DELL'INFANZIA PARITARIA S. MARIA"/>
        <s v="FONDAZIONE SCUOLA INFANZIA SUOR TERESA BALLERINI"/>
        <s v="OPERA PIA SCUOLA INFANZIA GIULIANA RONZONI"/>
        <s v="SANT'EUROSIA"/>
        <s v="SCUOLA INFANZIA PARITARIA SAN PIO X"/>
        <s v="SCUOLA INFANZIA SANT'ANNA"/>
        <s v="ENTE MORALE REGINA ELENA"/>
        <s v="SCUOLA MATERNA PARROCC. S. BERNARDO ABATE"/>
        <s v="AI NOSTRI CADUTI"/>
        <s v="PAOLO VI E DON G. APPIANI"/>
        <s v="SCUOLA INFANZIA PARROCCHIALE SAN LUIGI"/>
        <s v="SACRO CUORE"/>
        <s v="SCUOLA INFANZIA SAN GIORGIO "/>
        <s v="SCUOLA INFANZIA SAN VINCENZO"/>
        <s v="SANTA TERESA"/>
        <s v="SCUOLA INFANZIA COMUNALE"/>
        <s v="SCUOLA MATERNA UMBERTO I"/>
        <s v="DIVINA PROVVIDENZA"/>
        <s v="FONDAZIONE SCUOLA INFANZIA G. ALIPRANDI"/>
        <s v="IMMACOLATA"/>
        <s v="SCUOLA INFANZIA PARR. L. PROSERPIO"/>
        <s v="MARIA BAMBINA"/>
        <s v="SCUOLA INFANZIA PARROCCHALE"/>
        <s v="&quot;S.G.B.COTTOLENGO&quot;"/>
        <s v="SCUOLA INFANZIA COMUNALE DUCA DEGLI ABRUZZI"/>
        <s v="FELICE SOLARO"/>
        <s v="REGINA MARGHERITA"/>
        <s v="CUORE IMMACOLATO DI MARIA"/>
        <s v="MARIA IMMACOLATA"/>
        <s v="MADER DIVINAE PROVIDENTIAE"/>
        <s v="&quot;GIOVANNI XXIII&quot;"/>
        <s v="&quot;MARIA BAMBINA&quot;"/>
        <s v="SCUOLA MATERNA FERRARIO"/>
        <s v="SCUOLA INFANZIA G. MAGGI"/>
        <s v="ANGELO CUSTODE"/>
        <s v="COLLEGIO BIANCONI"/>
        <s v="COLLEGIO GUASTALLA"/>
        <s v="COLLEGIO VILLORESI SAN GIUSEPPE"/>
        <s v="G. M. BRUNI"/>
        <s v="SCUOLA INFANZIA MADDALENA DI CANOSSA"/>
        <s v="MARGHERITA TONOLI"/>
        <s v="SCUOLA INFANZIA MARIA BAMBINA"/>
        <s v="PADRE DI FRANCIA"/>
        <s v="SCUOLA INFANZIA PARR. S. ROCCO &quot; CASA DEI BAMBINI&quot;"/>
        <s v="SCUOLA INFANZIA  PARR. S. CARLO"/>
        <s v="ENTE MORALE SCUOLA INFANZIA UMBERTO I"/>
        <s v="SCUOLA INFANZIA REGINA PACIS"/>
        <s v="SANT'ANNA"/>
        <s v="ASSOCIAZIONE SCUOLA INFANZIA SACRA FAMIGLIA"/>
        <s v="SCUOLA INFANZIA S. GIUSEPPE"/>
        <s v="SCUOLA INFANZIA SAN LUCA"/>
        <s v="SAN LUIGI"/>
        <s v="SCUOLA INFANZIA SAN FRANCESCO"/>
        <s v="PARROCCHIA S. GIUSEPPE SCUOLA MATERNA PAOLO VI"/>
        <s v="SCUOLA INFANZIA AMBROGIO ROSA"/>
        <s v="SCUOLA INFANZIA PARR. MADRE M. MATILDE BUCCHI"/>
        <s v="ARCHITETTO OTTAVO CABIATI"/>
        <s v="SCUOLA PARR. S.AMBROGIO - MARIANI"/>
        <s v="OTTOLINA SILVA"/>
        <s v="SCUOLA MATERNA RONZONI SILVA"/>
        <s v="SAN GIUSEPPE"/>
        <s v="FONDAZIONE DE NOVA - ARCHINTI"/>
        <s v="SCUOLA INFANZIA SAN CARLO"/>
        <s v="ASILO PER L'INFANZIA DI SEVESO"/>
        <s v="BEATA VERGINE IMMACOLATA"/>
        <s v="SCUOLA INFANZIA S. PIETRO MARTIRE"/>
        <s v="SCUOLA INFANZIA &quot;S. G. BERETTA MOLLA&quot;"/>
        <s v="DON PIETRO MERONI "/>
        <s v="SCUOLA INFANZIA MARIA IMMACOLATA"/>
        <s v="SCUOLA INFANZIA PARR. &quot;SAN DOMENICO&quot;"/>
        <s v="SCUOLA INFANZIA SANTA  MARIA ASSUNTA"/>
        <s v="SCUOLA DELL'INFANZIA S. ANNA"/>
        <s v="SCUOLA INFANZIA F. E G. FRACARO"/>
        <s v="ASILO INFANTILE LITTA"/>
        <s v="SCUOLA INFANZIA PARR. MARIA IMMACOLATA"/>
        <s v="SCUOLA INFANZIA PARR. REGINA MARGHERITA"/>
        <s v="ASILO INFANTILE DI ORENO"/>
        <s v="SCUOLA INFANZIA SAN GIUSEPPE - ECFOP"/>
        <s v="SCUOLA INFANZIA COMUNALE PIANETA AZZURRO"/>
        <s v="SCUOLA INFANZIA COLLEGIO S. ANTONIO"/>
        <s v="COLLEGIO ARC. PIO XI - F.A.C.E.C."/>
        <s v="IL VILLAGGIO DEI BAMBINI (EX PIO XI) - COOP. STRIPES"/>
        <s v="SCUOLA INFANZIA SAN DESIDERIO"/>
        <s v="SCUOLA INFANZIA COMUNALE XXV APRILE"/>
        <s v="FATE E FOLLETTI"/>
        <s v="SCUOLA INFANZIA DON LORENZO MILANI"/>
        <s v="ISTITUTO PARR. VESCOVI VALTORTA E COLOMBO "/>
        <s v="DON CARLO SAN MARTINO"/>
        <s v="SCUOLA INFANZIA OPLA'"/>
        <s v="ISTITUTO SANTA DOROTEA"/>
        <s v="SCUOLA SAN GIUSEPPE"/>
        <s v="SCUOLE PARROCCHIALI S. BIAGIO"/>
        <s v="SCUOLA PRIMARIA MADDALENA DI CANOSSA"/>
        <s v="SCUOLA S. PIETRO MARTIRE"/>
        <s v="COLLEGIO S.ANTONIO"/>
        <s v="PAOLA DI ROSA"/>
        <s v="SANTA GIOVANNA D'ARCO"/>
        <s v="SCUOLA PARR. S. AMBROGIO"/>
        <s v="SCUOLA MARGHERITA TONOLI"/>
        <s v="PREZIOSISSIMO SANGUE"/>
        <s v="MARIA AUSILIATRICE"/>
        <s v="ISTITUTO SACRAMENTINE - F.A.C.E.C."/>
        <s v="COLLEGIO ARC. BALLERINI - F.A.C.E.C."/>
        <s v="PIER GIORGIO FRASSATI"/>
        <s v="BRIANZA BILINGUAL EDUCATION - PRIMARY SCHOOL"/>
        <s v="FERRUCCIO GILERA"/>
        <s v="COLLEGIO S.ANTONIO "/>
        <s v="FRATELLI MARISTI"/>
        <s v="ISTITUTO SACRAMENTINE - F.A.C.E.C. "/>
        <s v="SCUOLA PARROCCHIALE S. BIAGIO"/>
        <s v="SCUOLA SEC.  I GRADO M. CANOSSA"/>
        <s v="SEC. I GR. SANTA GIOVANNA D'ARCO"/>
        <s v="SCUOLA SEC. I GRADO P.G. FRASSATI"/>
        <s v="COLLEGIO S. ANTONIO"/>
        <s v="LICEO CLASSICO  DON CARLO GNOCCHI"/>
        <s v="LICEO SC. UMANE  DON CARLO GNOCCHI"/>
        <s v="LICEO SCIENTIFICO DON CARLO GNOCCHI"/>
        <s v="LICEO SCIENTIFICO  DON CARLO GNOCCHI"/>
        <s v="ISTITUTO PROF. SERVIZI ALB. DON C. GNOCCHI"/>
        <s v="ISTITUTO LEONE DEHON"/>
        <s v="LICEO SC. UMANE M. CANOSSA"/>
        <s v="LICEO SC. UMANE OP. ECONOMICO SOCIALE M. CANOSSA"/>
        <s v="LICEO SCIENTIFICO M. CANOSSA"/>
        <s v="LICEO ARTISTICO PREZIOSISSIMO SANGUE"/>
        <s v="IPC &quot;PBS - CARAVAGGIO&quot;"/>
        <s v="LICEO LINGUISTICO COLLEGIO ARCIVESCOVILE PIO XI "/>
        <s v="LICEO LINGUISTICO M. CANDIA"/>
        <s v="P.G. FRASSATI"/>
        <s v="ISTITUTO PACI - LICEO SCIENTIFICO SPORTIVO"/>
        <s v="ISTITUTO PACI - ISTITUTO TECNICO COMMERCIALE"/>
        <s v="ISTITUTO PACI - ISTITUTO TECNICO PER GEOMETRI "/>
        <s v="COMUNE DI LISSONE - ASILO TIGLIO"/>
        <s v="BRICIOLE DI LUNA - FATTORE DONNA COOP. SOC."/>
        <s v="COMUNE DI VERANO BRIANZA - ASILO NIDO COMUNALE"/>
        <s v="SPAZIO APERTO - COOP. GAIA - SEDE STACC. VIA FIUME"/>
        <s v="SEC. I GR SANTA GIOVANNA D'ARCO" u="1"/>
      </sharedItems>
    </cacheField>
    <cacheField name="COMUNE" numFmtId="0">
      <sharedItems/>
    </cacheField>
    <cacheField name="CODICE FISCALE" numFmtId="0">
      <sharedItems containsMixedTypes="1" containsNumber="1" containsInteger="1" minValue="83001210158" maxValue="83001210158" count="131">
        <s v="83000890158"/>
        <s v="87000810157"/>
        <s v="83002680151"/>
        <s v="87001250155"/>
        <s v="87004210156"/>
        <s v="09344360152"/>
        <s v="87003710156"/>
        <s v="02500290586"/>
        <s v="83010080154"/>
        <s v="83006160150"/>
        <s v="83012560153"/>
        <s v="83000370151"/>
        <s v="83007360155"/>
        <s v="85005090155"/>
        <s v="94519300159"/>
        <s v="03268870155"/>
        <s v="83009920154"/>
        <s v="83011610157"/>
        <s v="85003490159"/>
        <s v="94518030153"/>
        <s v="80053090157"/>
        <s v="87008430156"/>
        <s v="87003850150"/>
        <s v="83011960156"/>
        <s v="01495680157"/>
        <s v="83011950157"/>
        <s v="03312200151"/>
        <s v="83006760157"/>
        <s v="83009680154"/>
        <s v="83005560152"/>
        <s v="83009820156"/>
        <s v="83002540157"/>
        <s v="83001070156"/>
        <s v="83006220152"/>
        <s v="87002550157"/>
        <s v="87008270156"/>
        <s v="87004250152"/>
        <s v="83000960159"/>
        <s v="08646260151"/>
        <s v="91008960154"/>
        <s v="91010300159"/>
        <s v="02347900587"/>
        <s v="00834770158"/>
        <s v="83006700153"/>
        <s v="83007160159"/>
        <s v="03312160157"/>
        <s v="91010340155"/>
        <s v="83002840151"/>
        <s v="03183100159"/>
        <s v="83003060155"/>
        <s v="83007460153"/>
        <s v="83005280157"/>
        <s v="91097250152"/>
        <s v="08655390154"/>
        <s v="08656060152"/>
        <s v="08655380155"/>
        <s v="08655300153"/>
        <s v="03273030159"/>
        <s v="08853830159"/>
        <s v="83000710158"/>
        <s v="00971710157"/>
        <s v="94575800159"/>
        <s v="00854870151"/>
        <s v="08633680155"/>
        <s v="00966750150"/>
        <s v="01963170152"/>
        <s v="03295120152"/>
        <s v="08595640155"/>
        <s v="01928240157"/>
        <s v="02381780580"/>
        <s v="94518070159"/>
        <s v="08584630159"/>
        <s v="85001820159"/>
        <s v="94518310159"/>
        <s v="85009270159"/>
        <s v="85002270156"/>
        <s v="94517930155"/>
        <s v="08743720156"/>
        <s v="08633540151"/>
        <s v="02501250589"/>
        <s v="08587100150"/>
        <s v="87002750153"/>
        <s v="87003490155"/>
        <s v="08842980156"/>
        <s v="08629480156"/>
        <s v="08737990153"/>
        <s v="83007140151"/>
        <s v="07647090153"/>
        <s v="91014100159"/>
        <s v="83002900153"/>
        <s v="83000800157"/>
        <s v="83008300150"/>
        <s v="08566920156"/>
        <s v="83004580151"/>
        <s v="87003390157"/>
        <s v="83011580152 "/>
        <s v="83001150156"/>
        <s v="83001170154"/>
        <s v="91010290152"/>
        <s v="87004570153"/>
        <s v="87003750152"/>
        <s v="85007750152"/>
        <s v="08001200156"/>
        <s v="08576910155"/>
        <s v="02280720968"/>
        <s v="87004470156"/>
        <s v="09546790156"/>
        <s v="02030880153"/>
        <s v="94039810158"/>
        <s v="00593940125"/>
        <s v="09635360150"/>
        <s v="07050410963"/>
        <s v="03032720157"/>
        <s v="03053620963"/>
        <s v="01818390302"/>
        <s v="83002580153"/>
        <s v="03183870157"/>
        <s v="94034040157"/>
        <s v="02501350587"/>
        <s v="08583810158"/>
        <s v="07340130157"/>
        <s v="09383750966"/>
        <s v="02587910585"/>
        <s v="09317130152"/>
        <s v="09155860969"/>
        <s v="94611410153"/>
        <s v="08268210963"/>
        <s v="02968150157"/>
        <s v="06193840961"/>
        <n v="83001210158"/>
        <s v="02249670965"/>
      </sharedItems>
    </cacheField>
    <cacheField name="SALDO A.S. 17/18 + ACC.18/19 (LORDO)" numFmtId="0">
      <sharedItems containsString="0" containsBlank="1" containsNumber="1" minValue="0" maxValue="380355.66200000001"/>
    </cacheField>
    <cacheField name="SALDO A.S. 17/18 + ACC.18/19 ALUNNI DISABILI (LORDO)" numFmtId="0">
      <sharedItems containsString="0" containsBlank="1" containsNumber="1" minValue="-3.8694058721375768E-3" maxValue="21043.560657831957"/>
    </cacheField>
    <cacheField name="CONTRIBUTI AGGIUNTIVI A.S.16/17 (LORDO)" numFmtId="0">
      <sharedItems containsString="0" containsBlank="1" containsNumber="1" minValue="0" maxValue="7108.86"/>
    </cacheField>
    <cacheField name="RESIDUI ANNI PRECEDENTI E.F. 2015 - E.F. 2016 (LORDO)" numFmtId="0">
      <sharedItems containsString="0" containsBlank="1" containsNumber="1" minValue="11597.46" maxValue="159486.57999999999" count="13">
        <m/>
        <n v="48537.2"/>
        <n v="22904.25"/>
        <n v="106021.48"/>
        <n v="141683.88"/>
        <n v="42691.32"/>
        <n v="66718.039999999994"/>
        <n v="73788.179999999993"/>
        <n v="11597.46"/>
        <n v="41628.839999999997"/>
        <n v="20003.8"/>
        <n v="83936.82"/>
        <n v="159486.57999999999"/>
      </sharedItems>
    </cacheField>
    <cacheField name="SEZIONI PRIMAVERA A.S. 17/18 (LORDO)" numFmtId="4">
      <sharedItems containsString="0" containsBlank="1" containsNumber="1" minValue="3295.08" maxValue="8237.7099999999991"/>
    </cacheField>
    <cacheField name="ALTERNANZA SCUOLA-LAVORO SALDO 17/18 (LORDO)" numFmtId="0">
      <sharedItems containsString="0" containsBlank="1" containsNumber="1" minValue="0" maxValue="6747.47"/>
    </cacheField>
    <cacheField name="ALTERNANZA SCUOLA-LAVORO ACC. 18/19 (LORDO)" numFmtId="0">
      <sharedItems containsString="0" containsBlank="1" containsNumber="1" minValue="0" maxValue="3480.82"/>
    </cacheField>
    <cacheField name="TOTALE LORDO" numFmtId="4">
      <sharedItems containsSemiMixedTypes="0" containsString="0" containsNumber="1" minValue="161.62" maxValue="387722.40167137072"/>
    </cacheField>
    <cacheField name="IRES 4%" numFmtId="4">
      <sharedItems containsSemiMixedTypes="0" containsString="0" containsNumber="1" minValue="0" maxValue="15508.89606685483"/>
    </cacheField>
    <cacheField name="BOLLO (€ 2,00)" numFmtId="4">
      <sharedItems containsSemiMixedTypes="0" containsString="0" containsNumber="1" containsInteger="1" minValue="0" maxValue="12"/>
    </cacheField>
    <cacheField name="TOTALE NETTO" numFmtId="4">
      <sharedItems containsSemiMixedTypes="0" containsString="0" containsNumber="1" minValue="153.15520000000001" maxValue="372207.50560451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s v="MI1A0H500E"/>
    <x v="0"/>
    <x v="0"/>
    <s v="LENTATE SUL SEVESO"/>
    <x v="0"/>
    <n v="29037.579999999998"/>
    <n v="0"/>
    <n v="454.83000000000004"/>
    <x v="0"/>
    <m/>
    <m/>
    <m/>
    <n v="29492.41"/>
    <n v="0"/>
    <n v="0"/>
    <n v="29492.41"/>
  </r>
  <r>
    <s v="MI1A26500A"/>
    <x v="0"/>
    <x v="1"/>
    <s v="AICURZIO"/>
    <x v="1"/>
    <n v="39228.420000000006"/>
    <n v="4020.4765936761905"/>
    <n v="614.1"/>
    <x v="0"/>
    <m/>
    <m/>
    <m/>
    <n v="43862.996593676195"/>
    <n v="1754.5198637470478"/>
    <n v="6"/>
    <n v="42102.476729929149"/>
  </r>
  <r>
    <s v="MI1A267002"/>
    <x v="0"/>
    <x v="2"/>
    <s v="ALBIATE"/>
    <x v="2"/>
    <n v="79991.780000000013"/>
    <n v="184.58981404803126"/>
    <n v="1251.18"/>
    <x v="0"/>
    <m/>
    <m/>
    <m/>
    <n v="81427.549814048034"/>
    <n v="3257.1019925619216"/>
    <n v="6"/>
    <n v="78164.447821486116"/>
  </r>
  <r>
    <s v="MI1A26900N"/>
    <x v="0"/>
    <x v="3"/>
    <s v="ARCORE"/>
    <x v="3"/>
    <n v="39228.420000000006"/>
    <n v="5323.7890956216215"/>
    <n v="614.1"/>
    <x v="1"/>
    <n v="3295.08"/>
    <m/>
    <m/>
    <n v="96998.589095621617"/>
    <n v="3879.9435638248647"/>
    <n v="10"/>
    <n v="93108.645531796748"/>
  </r>
  <r>
    <s v="MI1A27000T"/>
    <x v="0"/>
    <x v="4"/>
    <s v="ARCORE"/>
    <x v="4"/>
    <n v="29037.579999999998"/>
    <n v="0"/>
    <n v="454.83000000000004"/>
    <x v="0"/>
    <m/>
    <m/>
    <m/>
    <n v="29492.41"/>
    <n v="1179.6964"/>
    <n v="4"/>
    <n v="28308.713599999999"/>
  </r>
  <r>
    <s v="MI1A275001"/>
    <x v="0"/>
    <x v="5"/>
    <s v="BARLASSINA"/>
    <x v="5"/>
    <n v="79991.780000000013"/>
    <n v="1921.7976073402363"/>
    <n v="1251.18"/>
    <x v="0"/>
    <m/>
    <m/>
    <m/>
    <n v="83164.757607340245"/>
    <n v="3326.5903042936097"/>
    <n v="6"/>
    <n v="79832.167303046634"/>
  </r>
  <r>
    <s v="MI1A27800C"/>
    <x v="0"/>
    <x v="6"/>
    <s v="BERNAREGGIO"/>
    <x v="6"/>
    <n v="39228.420000000006"/>
    <n v="0"/>
    <n v="614.1"/>
    <x v="0"/>
    <m/>
    <m/>
    <m/>
    <n v="39842.520000000004"/>
    <n v="1593.7008000000003"/>
    <n v="4"/>
    <n v="38244.819200000005"/>
  </r>
  <r>
    <s v="MI1A279008"/>
    <x v="0"/>
    <x v="7"/>
    <s v="BERNAREGGIO"/>
    <x v="7"/>
    <n v="29037.579999999998"/>
    <n v="4012.5472408461537"/>
    <n v="454.83000000000004"/>
    <x v="0"/>
    <m/>
    <m/>
    <m/>
    <n v="33504.957240846154"/>
    <n v="1340.1982896338461"/>
    <n v="6"/>
    <n v="32158.758951212309"/>
  </r>
  <r>
    <s v="MI1A281008"/>
    <x v="0"/>
    <x v="8"/>
    <s v="BESANA BRIANZA"/>
    <x v="8"/>
    <n v="39228.420000000006"/>
    <n v="0"/>
    <n v="614.1"/>
    <x v="0"/>
    <n v="5766.39"/>
    <m/>
    <m/>
    <n v="45608.91"/>
    <n v="1824.3564000000001"/>
    <n v="6"/>
    <n v="43778.553600000007"/>
  </r>
  <r>
    <s v="MI1A282004"/>
    <x v="0"/>
    <x v="9"/>
    <s v="BESANA BRIANZA"/>
    <x v="9"/>
    <n v="39228.420000000006"/>
    <n v="0"/>
    <n v="614.1"/>
    <x v="0"/>
    <n v="5766.39"/>
    <m/>
    <m/>
    <n v="45608.91"/>
    <n v="1824.3564000000001"/>
    <n v="6"/>
    <n v="43778.553600000007"/>
  </r>
  <r>
    <s v="MI1A28300X"/>
    <x v="0"/>
    <x v="10"/>
    <s v="BESANA BRIANZA"/>
    <x v="10"/>
    <n v="32646.6"/>
    <n v="4997.2595490689655"/>
    <n v="295.56"/>
    <x v="0"/>
    <m/>
    <m/>
    <m/>
    <n v="37939.41954906896"/>
    <n v="1517.5767819627583"/>
    <n v="6"/>
    <n v="36415.842767106202"/>
  </r>
  <r>
    <s v="MI1A28500G"/>
    <x v="0"/>
    <x v="11"/>
    <s v="BESANA BRIANZA"/>
    <x v="11"/>
    <n v="29037.579999999998"/>
    <n v="0"/>
    <n v="454.83000000000004"/>
    <x v="0"/>
    <m/>
    <m/>
    <m/>
    <n v="29492.41"/>
    <n v="1179.6964"/>
    <n v="4"/>
    <n v="28308.713599999999"/>
  </r>
  <r>
    <s v="MI1A28600B"/>
    <x v="0"/>
    <x v="12"/>
    <s v="BESANA BRIANZA"/>
    <x v="12"/>
    <n v="39228.420000000006"/>
    <n v="2870.2809633076922"/>
    <n v="614.1"/>
    <x v="0"/>
    <n v="8237.7099999999991"/>
    <m/>
    <m/>
    <n v="50950.510963307694"/>
    <n v="2038.0204385323077"/>
    <n v="8"/>
    <n v="48904.490524775385"/>
  </r>
  <r>
    <s v="MI1A287007"/>
    <x v="0"/>
    <x v="13"/>
    <s v="BIASSONO"/>
    <x v="13"/>
    <n v="110564.29999999999"/>
    <n v="1900.4194145265392"/>
    <n v="1728.99"/>
    <x v="0"/>
    <m/>
    <m/>
    <m/>
    <n v="114193.70941452653"/>
    <n v="4567.7483765810612"/>
    <n v="6"/>
    <n v="109619.96103794547"/>
  </r>
  <r>
    <s v="MI1A288003"/>
    <x v="0"/>
    <x v="14"/>
    <s v="BIASSONO"/>
    <x v="14"/>
    <n v="39228.420000000006"/>
    <n v="2870.2809633076922"/>
    <n v="614.1"/>
    <x v="0"/>
    <m/>
    <m/>
    <m/>
    <n v="42712.800963307694"/>
    <n v="1708.5120385323078"/>
    <n v="6"/>
    <n v="40998.288924775385"/>
  </r>
  <r>
    <s v="MI1A296002"/>
    <x v="0"/>
    <x v="15"/>
    <s v="BOVISIO MASCIAGO"/>
    <x v="15"/>
    <n v="90182.62"/>
    <n v="0"/>
    <n v="1410.45"/>
    <x v="0"/>
    <m/>
    <m/>
    <m/>
    <n v="91593.069999999992"/>
    <n v="3663.7227999999996"/>
    <n v="4"/>
    <n v="87925.347199999989"/>
  </r>
  <r>
    <s v="MI1A29800N"/>
    <x v="0"/>
    <x v="16"/>
    <s v="BRIOSCO"/>
    <x v="16"/>
    <n v="39228.420000000006"/>
    <n v="3258.2204537924526"/>
    <n v="614.1"/>
    <x v="0"/>
    <m/>
    <m/>
    <m/>
    <n v="43100.740453792459"/>
    <n v="1724.0296181516985"/>
    <n v="6"/>
    <n v="41370.710835640763"/>
  </r>
  <r>
    <s v="MI1A29900D"/>
    <x v="0"/>
    <x v="17"/>
    <s v="BRIOSCO"/>
    <x v="17"/>
    <n v="39228.420000000006"/>
    <n v="1157.3447439699535"/>
    <n v="614.1"/>
    <x v="0"/>
    <m/>
    <m/>
    <m/>
    <n v="40999.864743969956"/>
    <n v="1639.9945897587984"/>
    <n v="6"/>
    <n v="39353.870154211159"/>
  </r>
  <r>
    <s v="MI1A30000C"/>
    <x v="0"/>
    <x v="18"/>
    <s v="BRUGHERIO"/>
    <x v="18"/>
    <n v="69800.94"/>
    <n v="3839.3927112602742"/>
    <n v="1091.9100000000001"/>
    <x v="2"/>
    <m/>
    <m/>
    <m/>
    <n v="97636.492711260275"/>
    <n v="3905.4597084504112"/>
    <n v="8"/>
    <n v="93723.033002809869"/>
  </r>
  <r>
    <s v="Mi1A301008"/>
    <x v="0"/>
    <x v="19"/>
    <s v="BRUGHERIO"/>
    <x v="19"/>
    <n v="59610.100000000006"/>
    <n v="3916.2229797553964"/>
    <n v="932.64"/>
    <x v="0"/>
    <m/>
    <m/>
    <m/>
    <n v="64458.962979755401"/>
    <n v="2578.3585191902162"/>
    <n v="6"/>
    <n v="61874.604460565184"/>
  </r>
  <r>
    <s v="MI1A30400Q"/>
    <x v="0"/>
    <x v="20"/>
    <s v="BURAGO  MOLGORA"/>
    <x v="20"/>
    <n v="49419.259999999995"/>
    <n v="3483.8905352439988"/>
    <n v="773.37"/>
    <x v="3"/>
    <m/>
    <m/>
    <m/>
    <n v="159698.00053524401"/>
    <n v="6387.92002140976"/>
    <n v="10"/>
    <n v="153300.08051383425"/>
  </r>
  <r>
    <s v="MI1A30500G"/>
    <x v="0"/>
    <x v="21"/>
    <s v="BUSNAGO"/>
    <x v="21"/>
    <n v="56001.08"/>
    <n v="0"/>
    <n v="1091.9100000000001"/>
    <x v="0"/>
    <m/>
    <m/>
    <m/>
    <n v="57092.990000000005"/>
    <n v="2283.7196000000004"/>
    <n v="4"/>
    <n v="54805.270400000009"/>
  </r>
  <r>
    <s v="MI1A31100V"/>
    <x v="0"/>
    <x v="22"/>
    <s v="CAPONAGO"/>
    <x v="22"/>
    <n v="56001.08"/>
    <n v="3389.4685616291722"/>
    <n v="1091.9100000000001"/>
    <x v="0"/>
    <m/>
    <m/>
    <m/>
    <n v="60482.458561629181"/>
    <n v="2419.2983424651675"/>
    <n v="6"/>
    <n v="58057.160219164012"/>
  </r>
  <r>
    <s v="MI1A31200P"/>
    <x v="0"/>
    <x v="23"/>
    <s v="CARATE BRIANZA"/>
    <x v="23"/>
    <n v="29037.579999999998"/>
    <n v="0"/>
    <n v="454.83000000000004"/>
    <x v="0"/>
    <m/>
    <m/>
    <m/>
    <n v="29492.41"/>
    <n v="1179.6964"/>
    <n v="4"/>
    <n v="28308.713599999999"/>
  </r>
  <r>
    <s v="MI1A31300E"/>
    <x v="0"/>
    <x v="24"/>
    <s v="CARATE BRIANZA"/>
    <x v="24"/>
    <n v="49419.259999999995"/>
    <n v="3651.0450617672514"/>
    <n v="773.37"/>
    <x v="0"/>
    <m/>
    <m/>
    <m/>
    <n v="53843.675061767251"/>
    <n v="0"/>
    <n v="0"/>
    <n v="53843.675061767251"/>
  </r>
  <r>
    <s v="MI1A31400A"/>
    <x v="0"/>
    <x v="25"/>
    <s v="CARATE BRIANZA"/>
    <x v="24"/>
    <n v="49419.26"/>
    <n v="5097.1521614312023"/>
    <n v="773.37"/>
    <x v="0"/>
    <m/>
    <m/>
    <m/>
    <n v="55289.782161431205"/>
    <n v="0"/>
    <n v="0"/>
    <n v="55289.782161431205"/>
  </r>
  <r>
    <s v="MI1A315006"/>
    <x v="0"/>
    <x v="26"/>
    <s v="CARATE BRIANZA"/>
    <x v="25"/>
    <n v="29037.579999999998"/>
    <n v="4455.8820340756129"/>
    <n v="454.83000000000004"/>
    <x v="0"/>
    <n v="5766.39"/>
    <m/>
    <m/>
    <n v="39714.682034075609"/>
    <n v="1588.5872813630244"/>
    <n v="8"/>
    <n v="38118.094752712583"/>
  </r>
  <r>
    <s v="MI1A316002"/>
    <x v="0"/>
    <x v="27"/>
    <s v="CARATE BRIANZA"/>
    <x v="26"/>
    <n v="69800.94"/>
    <n v="4675.5067097684623"/>
    <n v="1091.9100000000001"/>
    <x v="0"/>
    <n v="3295.08"/>
    <m/>
    <m/>
    <n v="78863.436709768474"/>
    <n v="3154.5374683907389"/>
    <n v="8"/>
    <n v="75700.899241377731"/>
  </r>
  <r>
    <s v="MI1A32600L"/>
    <x v="0"/>
    <x v="28"/>
    <s v="CERIANO LAGHETTO"/>
    <x v="27"/>
    <n v="79991.780000000013"/>
    <n v="2990.7930192879157"/>
    <n v="1251.18"/>
    <x v="0"/>
    <m/>
    <m/>
    <m/>
    <n v="84233.75301928792"/>
    <n v="3369.3501207715167"/>
    <n v="6"/>
    <n v="80858.402898516404"/>
  </r>
  <r>
    <s v="MI1A33200X"/>
    <x v="0"/>
    <x v="29"/>
    <s v="CESANO MADERNO"/>
    <x v="28"/>
    <n v="79991.780000000013"/>
    <n v="1863.9988325928139"/>
    <n v="1251.18"/>
    <x v="0"/>
    <m/>
    <m/>
    <m/>
    <n v="83106.95883259282"/>
    <n v="3324.2783533037127"/>
    <n v="6"/>
    <n v="79776.680479289105"/>
  </r>
  <r>
    <s v="MI1A33300Q"/>
    <x v="0"/>
    <x v="30"/>
    <s v="CESANO MADERNO"/>
    <x v="29"/>
    <n v="59610.100000000006"/>
    <n v="3292.8589290394257"/>
    <n v="932.64"/>
    <x v="0"/>
    <m/>
    <m/>
    <m/>
    <n v="63835.598929039428"/>
    <n v="2553.4239571615772"/>
    <n v="6"/>
    <n v="61276.174971877852"/>
  </r>
  <r>
    <s v="MI1A33400G"/>
    <x v="0"/>
    <x v="31"/>
    <s v="CESANO MADERNO"/>
    <x v="30"/>
    <n v="59610.100000000006"/>
    <n v="3463.0284897507936"/>
    <n v="932.64"/>
    <x v="0"/>
    <n v="8237.7099999999991"/>
    <m/>
    <m/>
    <n v="72243.478489750793"/>
    <n v="2889.7391395900318"/>
    <n v="8"/>
    <n v="69345.739350160758"/>
  </r>
  <r>
    <s v="MI1A33500B"/>
    <x v="0"/>
    <x v="32"/>
    <s v="CESANO MADERNO"/>
    <x v="31"/>
    <n v="100373.45999999999"/>
    <n v="178.56808504480398"/>
    <n v="1569.72"/>
    <x v="4"/>
    <n v="8237.7099999999991"/>
    <m/>
    <m/>
    <n v="252043.33808504479"/>
    <n v="10081.733523401792"/>
    <n v="12"/>
    <n v="241949.60456164301"/>
  </r>
  <r>
    <s v="MI1A345002"/>
    <x v="0"/>
    <x v="33"/>
    <s v="COGLIATE"/>
    <x v="32"/>
    <n v="39228.420000000006"/>
    <n v="1924.0336488699534"/>
    <n v="614.1"/>
    <x v="5"/>
    <m/>
    <m/>
    <m/>
    <n v="84457.873648869951"/>
    <n v="3378.3149459547981"/>
    <n v="8"/>
    <n v="81071.55870291515"/>
  </r>
  <r>
    <s v="MI1A34600T"/>
    <x v="0"/>
    <x v="34"/>
    <s v="COGLIATE"/>
    <x v="33"/>
    <n v="18846.740000000002"/>
    <n v="4974.2418187052617"/>
    <n v="295.56"/>
    <x v="0"/>
    <m/>
    <m/>
    <m/>
    <n v="24116.541818705264"/>
    <n v="964.66167274821055"/>
    <n v="6"/>
    <n v="23145.880145957053"/>
  </r>
  <r>
    <s v="MI1A35900X"/>
    <x v="0"/>
    <x v="35"/>
    <s v="CORNATE D'ADDA"/>
    <x v="34"/>
    <n v="18846.740000000002"/>
    <n v="0"/>
    <n v="295.56"/>
    <x v="0"/>
    <m/>
    <m/>
    <m/>
    <n v="19142.300000000003"/>
    <n v="765.69200000000012"/>
    <n v="4"/>
    <n v="18372.608000000004"/>
  </r>
  <r>
    <s v="MI1A360004"/>
    <x v="0"/>
    <x v="36"/>
    <s v="CORNATE D'ADDA"/>
    <x v="35"/>
    <n v="59610.100000000006"/>
    <n v="5907.1682631948715"/>
    <n v="932.64"/>
    <x v="0"/>
    <m/>
    <m/>
    <m/>
    <n v="66449.908263194884"/>
    <n v="2657.9963305277956"/>
    <n v="6"/>
    <n v="63785.911932667092"/>
  </r>
  <r>
    <s v="MI1A36100X"/>
    <x v="0"/>
    <x v="37"/>
    <s v="CORNATE D'ADDA"/>
    <x v="36"/>
    <n v="49419.259999999995"/>
    <n v="1909.6343048485126"/>
    <n v="773.37"/>
    <x v="0"/>
    <m/>
    <m/>
    <m/>
    <n v="52102.264304848512"/>
    <n v="2084.0905721939407"/>
    <n v="6"/>
    <n v="50012.17373265457"/>
  </r>
  <r>
    <s v="MI1A366003"/>
    <x v="0"/>
    <x v="38"/>
    <s v="DESIO"/>
    <x v="37"/>
    <n v="69800.94"/>
    <n v="2022.2223468210245"/>
    <n v="1091.9100000000001"/>
    <x v="0"/>
    <m/>
    <m/>
    <m/>
    <n v="72915.072346821034"/>
    <n v="2916.6028938728414"/>
    <n v="6"/>
    <n v="69992.469452948193"/>
  </r>
  <r>
    <s v="MI1A36700V"/>
    <x v="0"/>
    <x v="1"/>
    <s v="DESIO"/>
    <x v="38"/>
    <n v="49419.259999999995"/>
    <n v="308.94791386926022"/>
    <n v="773.37"/>
    <x v="0"/>
    <m/>
    <m/>
    <m/>
    <n v="50501.57791386926"/>
    <n v="2020.0631165547704"/>
    <n v="6"/>
    <n v="48475.514797314492"/>
  </r>
  <r>
    <s v="MI1A36800P"/>
    <x v="0"/>
    <x v="39"/>
    <s v="DESIO"/>
    <x v="39"/>
    <n v="49419.259999999995"/>
    <n v="7221.2569692219568"/>
    <n v="773.37"/>
    <x v="0"/>
    <m/>
    <m/>
    <m/>
    <n v="57413.886969221952"/>
    <n v="2296.5554787688779"/>
    <n v="6"/>
    <n v="55111.331490453071"/>
  </r>
  <r>
    <s v="MI1A36900E"/>
    <x v="0"/>
    <x v="40"/>
    <s v="DESIO"/>
    <x v="40"/>
    <n v="29037.579999999998"/>
    <n v="0"/>
    <n v="454.83000000000004"/>
    <x v="0"/>
    <m/>
    <m/>
    <m/>
    <n v="29492.41"/>
    <n v="1179.6964"/>
    <n v="4"/>
    <n v="28308.713599999999"/>
  </r>
  <r>
    <s v="MI1A37000P"/>
    <x v="0"/>
    <x v="41"/>
    <s v="DESIO"/>
    <x v="41"/>
    <n v="59610.100000000006"/>
    <n v="5398.2581989046048"/>
    <n v="932.64"/>
    <x v="0"/>
    <m/>
    <m/>
    <m/>
    <n v="65940.998198904606"/>
    <n v="2637.6399279561842"/>
    <n v="6"/>
    <n v="63297.358270948425"/>
  </r>
  <r>
    <s v="MI1A37100E"/>
    <x v="0"/>
    <x v="42"/>
    <s v="DESIO"/>
    <x v="42"/>
    <n v="69800.94"/>
    <n v="2055.5477746590282"/>
    <n v="1091.9100000000001"/>
    <x v="0"/>
    <m/>
    <m/>
    <m/>
    <n v="72948.397774659039"/>
    <n v="0"/>
    <n v="0"/>
    <n v="72948.397774659039"/>
  </r>
  <r>
    <s v="MI1A37200A"/>
    <x v="0"/>
    <x v="43"/>
    <s v="DESIO"/>
    <x v="43"/>
    <n v="49419.259999999995"/>
    <n v="3877.4102401272721"/>
    <n v="773.37"/>
    <x v="0"/>
    <m/>
    <m/>
    <m/>
    <n v="54070.040240127266"/>
    <n v="2162.8016096050906"/>
    <n v="6"/>
    <n v="51901.238630522173"/>
  </r>
  <r>
    <s v="MI1A381005"/>
    <x v="0"/>
    <x v="44"/>
    <s v="GIUSSANO"/>
    <x v="44"/>
    <n v="49419.259999999995"/>
    <n v="1635.7332902877883"/>
    <n v="773.37"/>
    <x v="0"/>
    <m/>
    <m/>
    <m/>
    <n v="51828.363290287787"/>
    <n v="2073.1345316115116"/>
    <n v="6"/>
    <n v="49749.228758676276"/>
  </r>
  <r>
    <s v="MI1A382001"/>
    <x v="0"/>
    <x v="45"/>
    <s v="GIUSSANO"/>
    <x v="45"/>
    <n v="69800.94"/>
    <n v="7465.040613394739"/>
    <n v="1091.9100000000001"/>
    <x v="0"/>
    <n v="8237.7099999999991"/>
    <m/>
    <m/>
    <n v="86595.600613394752"/>
    <n v="3463.8240245357902"/>
    <n v="8"/>
    <n v="83123.776588858964"/>
  </r>
  <r>
    <s v="MI1A38300R"/>
    <x v="0"/>
    <x v="46"/>
    <s v="GIUSSANO"/>
    <x v="46"/>
    <n v="49419.259999999995"/>
    <n v="1786.1452389963415"/>
    <n v="773.37"/>
    <x v="0"/>
    <m/>
    <m/>
    <m/>
    <n v="51978.775238996335"/>
    <n v="2079.1510095598533"/>
    <n v="6"/>
    <n v="49893.624229436478"/>
  </r>
  <r>
    <s v="MI1A38400L"/>
    <x v="0"/>
    <x v="47"/>
    <s v="GIUSSANO"/>
    <x v="47"/>
    <n v="49419.259999999995"/>
    <n v="0"/>
    <n v="773.37"/>
    <x v="0"/>
    <n v="5766.39"/>
    <m/>
    <m/>
    <n v="55959.02"/>
    <n v="2238.3607999999999"/>
    <n v="6"/>
    <n v="53714.659199999995"/>
  </r>
  <r>
    <s v="MI1A38500C"/>
    <x v="0"/>
    <x v="48"/>
    <s v="GIUSSANO"/>
    <x v="48"/>
    <n v="49419.259999999995"/>
    <n v="1896.1581457374266"/>
    <n v="773.37"/>
    <x v="0"/>
    <m/>
    <m/>
    <m/>
    <n v="52088.788145737424"/>
    <n v="2083.5515258294972"/>
    <n v="6"/>
    <n v="49999.236619907926"/>
  </r>
  <r>
    <s v="MI1A394007"/>
    <x v="0"/>
    <x v="49"/>
    <s v="LAZZATE"/>
    <x v="49"/>
    <n v="83600.800000000003"/>
    <n v="5750.5490631518933"/>
    <n v="1091.9100000000001"/>
    <x v="0"/>
    <m/>
    <m/>
    <m/>
    <n v="90443.259063151898"/>
    <n v="3617.7303625260761"/>
    <n v="6"/>
    <n v="86819.528700625815"/>
  </r>
  <r>
    <s v="MI1A40300R"/>
    <x v="0"/>
    <x v="50"/>
    <s v="LENTATE SUL SEVESO"/>
    <x v="50"/>
    <n v="39228.420000000006"/>
    <n v="0"/>
    <n v="614.1"/>
    <x v="0"/>
    <m/>
    <m/>
    <m/>
    <n v="39842.520000000004"/>
    <n v="1593.7008000000003"/>
    <n v="4"/>
    <n v="38244.819200000005"/>
  </r>
  <r>
    <s v="MI1A40400L"/>
    <x v="0"/>
    <x v="51"/>
    <s v="LENTATE SUL SEVESO"/>
    <x v="0"/>
    <n v="39228.420000000006"/>
    <n v="0"/>
    <n v="614.1"/>
    <x v="0"/>
    <m/>
    <m/>
    <m/>
    <n v="39842.520000000004"/>
    <n v="0"/>
    <n v="0"/>
    <n v="39842.520000000004"/>
  </r>
  <r>
    <s v="MI1A40500C"/>
    <x v="0"/>
    <x v="52"/>
    <s v="LIMBIATE"/>
    <x v="51"/>
    <n v="49419.259999999995"/>
    <n v="6667.208504832558"/>
    <n v="773.37"/>
    <x v="0"/>
    <m/>
    <m/>
    <m/>
    <n v="56859.838504832558"/>
    <n v="2274.3935401933022"/>
    <n v="6"/>
    <n v="54579.444964639253"/>
  </r>
  <r>
    <s v="MI1A406008"/>
    <x v="0"/>
    <x v="53"/>
    <s v="LIMBIATE"/>
    <x v="52"/>
    <n v="69800.94"/>
    <n v="3361.2790029160024"/>
    <n v="1091.9100000000001"/>
    <x v="0"/>
    <n v="8237.7099999999991"/>
    <m/>
    <m/>
    <n v="82491.839002916007"/>
    <n v="3299.6735601166401"/>
    <n v="8"/>
    <n v="79184.165442799364"/>
  </r>
  <r>
    <s v="MI1A407004"/>
    <x v="0"/>
    <x v="54"/>
    <s v="LISSONE"/>
    <x v="53"/>
    <n v="49419.259999999995"/>
    <n v="3080.1511818023782"/>
    <n v="773.37"/>
    <x v="0"/>
    <m/>
    <m/>
    <m/>
    <n v="53272.781181802377"/>
    <n v="2130.9112472720949"/>
    <n v="6"/>
    <n v="51135.869934530281"/>
  </r>
  <r>
    <s v="MI1A40800X"/>
    <x v="0"/>
    <x v="48"/>
    <s v="LISSONE"/>
    <x v="54"/>
    <n v="110564.29999999999"/>
    <n v="2225.1660007744654"/>
    <n v="1728.99"/>
    <x v="0"/>
    <n v="8237.7099999999991"/>
    <m/>
    <m/>
    <n v="122756.16600077445"/>
    <n v="4910.2466400309777"/>
    <n v="8"/>
    <n v="117837.91936074347"/>
  </r>
  <r>
    <s v="MI1A40900Q"/>
    <x v="0"/>
    <x v="55"/>
    <s v="LISSONE"/>
    <x v="55"/>
    <n v="59610.100000000006"/>
    <n v="201.45669724230765"/>
    <n v="932.64"/>
    <x v="0"/>
    <m/>
    <m/>
    <m/>
    <n v="60744.196697242311"/>
    <n v="2429.7678678896923"/>
    <n v="6"/>
    <n v="58308.428829352619"/>
  </r>
  <r>
    <s v="MI1A41000X"/>
    <x v="0"/>
    <x v="56"/>
    <s v="LISSONE"/>
    <x v="56"/>
    <n v="59610.100000000006"/>
    <n v="8790.9266388411197"/>
    <n v="932.64"/>
    <x v="0"/>
    <m/>
    <m/>
    <m/>
    <n v="69333.666638841125"/>
    <n v="2773.3466655536449"/>
    <n v="6"/>
    <n v="66554.319973287478"/>
  </r>
  <r>
    <s v="MI1A42000E"/>
    <x v="0"/>
    <x v="57"/>
    <s v="MEDA"/>
    <x v="57"/>
    <n v="59610.100000000006"/>
    <n v="5404.8274163324786"/>
    <n v="932.64"/>
    <x v="0"/>
    <n v="8237.7099999999991"/>
    <m/>
    <m/>
    <n v="74185.277416332479"/>
    <n v="2967.4110966532994"/>
    <n v="8"/>
    <n v="71209.866319679175"/>
  </r>
  <r>
    <s v="MI1A42100A"/>
    <x v="0"/>
    <x v="58"/>
    <s v="MEDA"/>
    <x v="57"/>
    <n v="49419.259999999995"/>
    <n v="2822.5872733501933"/>
    <n v="773.37"/>
    <x v="0"/>
    <m/>
    <m/>
    <m/>
    <n v="53015.217273350194"/>
    <n v="2120.6086909340079"/>
    <n v="6"/>
    <n v="50888.608582416186"/>
  </r>
  <r>
    <s v="MI1A428005"/>
    <x v="0"/>
    <x v="59"/>
    <s v="MEZZAGO"/>
    <x v="58"/>
    <n v="39228.420000000006"/>
    <n v="4775.5448959750993"/>
    <n v="614.1"/>
    <x v="0"/>
    <m/>
    <m/>
    <m/>
    <n v="44618.064895975105"/>
    <n v="1784.7225958390043"/>
    <n v="6"/>
    <n v="42827.342300136101"/>
  </r>
  <r>
    <s v="MI1A429001"/>
    <x v="0"/>
    <x v="60"/>
    <s v="MISINTO"/>
    <x v="59"/>
    <n v="59610.100000000006"/>
    <n v="2761.3000295853362"/>
    <n v="936.05"/>
    <x v="6"/>
    <n v="3295.08"/>
    <m/>
    <m/>
    <n v="133320.57002958533"/>
    <n v="5332.8228011834135"/>
    <n v="10"/>
    <n v="127977.74722840192"/>
  </r>
  <r>
    <s v="MI1A430005"/>
    <x v="0"/>
    <x v="61"/>
    <s v="MONZA"/>
    <x v="60"/>
    <n v="29037.579999999998"/>
    <n v="0"/>
    <n v="454.83000000000004"/>
    <x v="0"/>
    <m/>
    <m/>
    <m/>
    <n v="29492.41"/>
    <n v="1179.6964"/>
    <n v="4"/>
    <n v="28308.713599999999"/>
  </r>
  <r>
    <s v="MI1A431001"/>
    <x v="0"/>
    <x v="62"/>
    <s v="MONZA"/>
    <x v="48"/>
    <n v="59610.100000000006"/>
    <n v="3704.3380323284186"/>
    <n v="932.64"/>
    <x v="0"/>
    <m/>
    <m/>
    <m/>
    <n v="64247.078032328427"/>
    <n v="2569.8831212931373"/>
    <n v="6"/>
    <n v="61671.194911035287"/>
  </r>
  <r>
    <s v="MI1A43200R"/>
    <x v="0"/>
    <x v="63"/>
    <s v="MONZA"/>
    <x v="61"/>
    <n v="53028.28"/>
    <n v="1452.5683982644484"/>
    <n v="614.1"/>
    <x v="0"/>
    <m/>
    <m/>
    <m/>
    <n v="55094.948398264445"/>
    <n v="2203.7979359305778"/>
    <n v="6"/>
    <n v="52885.15046233387"/>
  </r>
  <r>
    <s v="MI1A43300L"/>
    <x v="0"/>
    <x v="64"/>
    <s v="MONZA"/>
    <x v="62"/>
    <n v="8655.9"/>
    <n v="871.41542739830993"/>
    <n v="136.29"/>
    <x v="0"/>
    <m/>
    <m/>
    <m/>
    <n v="9663.60542739831"/>
    <n v="386.54421709593242"/>
    <n v="6"/>
    <n v="9271.0612103023777"/>
  </r>
  <r>
    <s v="MI1A43400C"/>
    <x v="0"/>
    <x v="54"/>
    <s v="MONZA"/>
    <x v="63"/>
    <n v="49419.259999999995"/>
    <n v="0"/>
    <n v="773.37"/>
    <x v="0"/>
    <m/>
    <m/>
    <m/>
    <n v="50192.63"/>
    <n v="2007.7051999999999"/>
    <n v="4"/>
    <n v="48180.924800000001"/>
  </r>
  <r>
    <s v="MI1A435008"/>
    <x v="0"/>
    <x v="65"/>
    <s v="MONZA"/>
    <x v="64"/>
    <n v="49419.259999999995"/>
    <n v="7291.9332451710516"/>
    <n v="773.37"/>
    <x v="0"/>
    <m/>
    <m/>
    <m/>
    <n v="57484.563245171048"/>
    <n v="2299.3825298068418"/>
    <n v="6"/>
    <n v="55179.180715364208"/>
  </r>
  <r>
    <s v="MI1A436004"/>
    <x v="0"/>
    <x v="66"/>
    <s v="MONZA"/>
    <x v="65"/>
    <n v="69800.94"/>
    <n v="4855.6248954540506"/>
    <n v="1091.9100000000001"/>
    <x v="0"/>
    <n v="6590.16"/>
    <m/>
    <m/>
    <n v="82338.634895454059"/>
    <n v="3293.5453958181624"/>
    <n v="8"/>
    <n v="79037.089499635898"/>
  </r>
  <r>
    <s v="MI1A43700X"/>
    <x v="0"/>
    <x v="67"/>
    <s v="MONZA"/>
    <x v="66"/>
    <n v="39228.420000000006"/>
    <n v="0"/>
    <n v="614.1"/>
    <x v="0"/>
    <m/>
    <m/>
    <m/>
    <n v="39842.520000000004"/>
    <n v="1593.7008000000003"/>
    <n v="4"/>
    <n v="38244.819200000005"/>
  </r>
  <r>
    <s v="MI1A43800Q"/>
    <x v="0"/>
    <x v="68"/>
    <s v="MONZA"/>
    <x v="67"/>
    <n v="59610.100000000006"/>
    <n v="3323.8759194628078"/>
    <n v="932.64"/>
    <x v="0"/>
    <m/>
    <m/>
    <m/>
    <n v="63866.615919462813"/>
    <n v="2554.6646367785124"/>
    <n v="6"/>
    <n v="61305.951282684298"/>
  </r>
  <r>
    <s v="MI1A43900G"/>
    <x v="0"/>
    <x v="55"/>
    <s v="MONZA"/>
    <x v="68"/>
    <n v="39228.420000000006"/>
    <n v="5495.7905814285714"/>
    <n v="614.1"/>
    <x v="0"/>
    <m/>
    <m/>
    <m/>
    <n v="45338.310581428574"/>
    <n v="1813.5324232571429"/>
    <n v="6"/>
    <n v="43518.77815817143"/>
  </r>
  <r>
    <s v="MI1A44000Q"/>
    <x v="0"/>
    <x v="69"/>
    <s v="MONZA"/>
    <x v="69"/>
    <n v="39228.420000000006"/>
    <n v="3896.2143608979472"/>
    <n v="614.1"/>
    <x v="0"/>
    <m/>
    <m/>
    <m/>
    <n v="43738.73436089795"/>
    <n v="1749.549374435918"/>
    <n v="6"/>
    <n v="41983.184986462031"/>
  </r>
  <r>
    <s v="MI1A44100G"/>
    <x v="0"/>
    <x v="70"/>
    <s v="MONZA"/>
    <x v="70"/>
    <n v="59610.100000000006"/>
    <n v="7637.0744363119502"/>
    <n v="932.64"/>
    <x v="0"/>
    <m/>
    <m/>
    <m/>
    <n v="68179.81443631195"/>
    <n v="2727.192577452478"/>
    <n v="6"/>
    <n v="65446.621858859471"/>
  </r>
  <r>
    <s v="MI1A44200B"/>
    <x v="0"/>
    <x v="71"/>
    <s v="MONZA"/>
    <x v="71"/>
    <n v="59610.100000000006"/>
    <n v="3444.7700229967486"/>
    <n v="932.64"/>
    <x v="0"/>
    <m/>
    <m/>
    <m/>
    <n v="63987.51002299675"/>
    <n v="2559.5004009198701"/>
    <n v="6"/>
    <n v="61422.009622076883"/>
  </r>
  <r>
    <s v="MI1A443007"/>
    <x v="0"/>
    <x v="72"/>
    <s v="MONZA"/>
    <x v="72"/>
    <n v="39228.420000000006"/>
    <n v="4239.5075633891565"/>
    <n v="614.1"/>
    <x v="0"/>
    <m/>
    <m/>
    <m/>
    <n v="44082.027563389158"/>
    <n v="1763.2811025355663"/>
    <n v="6"/>
    <n v="42312.746460853588"/>
  </r>
  <r>
    <s v="MI1A444003"/>
    <x v="0"/>
    <x v="73"/>
    <s v="MONZA"/>
    <x v="73"/>
    <n v="49419.259999999995"/>
    <n v="10493.780510575001"/>
    <n v="773.37"/>
    <x v="0"/>
    <m/>
    <m/>
    <m/>
    <n v="60686.410510574999"/>
    <n v="2427.4564204230001"/>
    <n v="6"/>
    <n v="58252.954090152001"/>
  </r>
  <r>
    <s v="MI1A44500V"/>
    <x v="0"/>
    <x v="74"/>
    <s v="MONZA"/>
    <x v="74"/>
    <n v="39228.420000000006"/>
    <n v="9401.5053360190468"/>
    <n v="614.1"/>
    <x v="0"/>
    <m/>
    <m/>
    <m/>
    <n v="49244.025336019047"/>
    <n v="1969.7610134407619"/>
    <n v="6"/>
    <n v="47268.264322578289"/>
  </r>
  <r>
    <s v="MI1A44600P"/>
    <x v="0"/>
    <x v="75"/>
    <s v="MONZA"/>
    <x v="75"/>
    <n v="59610.100000000006"/>
    <n v="7087.8696850331999"/>
    <n v="932.64"/>
    <x v="0"/>
    <m/>
    <m/>
    <m/>
    <n v="67630.609685033211"/>
    <n v="2705.2243874013284"/>
    <n v="6"/>
    <n v="64919.385297631881"/>
  </r>
  <r>
    <s v="MI1A44700E"/>
    <x v="0"/>
    <x v="76"/>
    <s v="MONZA"/>
    <x v="76"/>
    <n v="49419.259999999995"/>
    <n v="1538.2671475905659"/>
    <n v="773.37"/>
    <x v="0"/>
    <m/>
    <m/>
    <m/>
    <n v="51730.897147590564"/>
    <n v="2069.2358859036226"/>
    <n v="6"/>
    <n v="49655.661261686939"/>
  </r>
  <r>
    <s v="MI1A44800A"/>
    <x v="0"/>
    <x v="77"/>
    <s v="MONZA"/>
    <x v="77"/>
    <n v="59610.100000000006"/>
    <n v="13279.39536934"/>
    <n v="932.64"/>
    <x v="0"/>
    <m/>
    <m/>
    <m/>
    <n v="73822.135369340001"/>
    <n v="2952.8854147736001"/>
    <n v="6"/>
    <n v="70863.249954566403"/>
  </r>
  <r>
    <s v="MI1A449006"/>
    <x v="0"/>
    <x v="78"/>
    <s v="MONZA"/>
    <x v="78"/>
    <n v="49419.259999999995"/>
    <n v="2503.6770803797872"/>
    <n v="773.37"/>
    <x v="0"/>
    <m/>
    <m/>
    <m/>
    <n v="52696.307080379782"/>
    <n v="2107.8522832151912"/>
    <n v="6"/>
    <n v="50582.454797164588"/>
  </r>
  <r>
    <s v="MI1A45000A"/>
    <x v="0"/>
    <x v="79"/>
    <s v="MONZA"/>
    <x v="79"/>
    <n v="39228.420000000006"/>
    <n v="0"/>
    <n v="614.1"/>
    <x v="0"/>
    <m/>
    <m/>
    <m/>
    <n v="39842.520000000004"/>
    <n v="1593.7008000000003"/>
    <n v="4"/>
    <n v="38244.819200000005"/>
  </r>
  <r>
    <s v="MI1A452002"/>
    <x v="0"/>
    <x v="80"/>
    <s v="MUGGIO' "/>
    <x v="80"/>
    <n v="39228.420000000006"/>
    <n v="0"/>
    <n v="614.1"/>
    <x v="0"/>
    <m/>
    <m/>
    <m/>
    <n v="39842.520000000004"/>
    <n v="1593.7008000000003"/>
    <n v="4"/>
    <n v="38244.819200000005"/>
  </r>
  <r>
    <s v="MI1A457005"/>
    <x v="0"/>
    <x v="81"/>
    <s v="ORNAGO"/>
    <x v="81"/>
    <n v="59610.100000000006"/>
    <n v="802.36578230455973"/>
    <n v="932.64"/>
    <x v="0"/>
    <m/>
    <m/>
    <m/>
    <n v="61345.105782304563"/>
    <n v="2453.8042312921825"/>
    <n v="6"/>
    <n v="58885.301551012381"/>
  </r>
  <r>
    <s v="MI1A49200C"/>
    <x v="0"/>
    <x v="82"/>
    <s v="RONCELLO"/>
    <x v="82"/>
    <n v="69800.94"/>
    <n v="4424.0036924560291"/>
    <n v="1091.9100000000001"/>
    <x v="0"/>
    <m/>
    <m/>
    <m/>
    <n v="75316.853692456032"/>
    <n v="3012.6741476982415"/>
    <n v="6"/>
    <n v="72298.17954475779"/>
  </r>
  <r>
    <s v="MI1A50400D"/>
    <x v="0"/>
    <x v="83"/>
    <s v="SEREGNO"/>
    <x v="83"/>
    <n v="39228.420000000006"/>
    <n v="0"/>
    <n v="614.1"/>
    <x v="0"/>
    <n v="6590.16"/>
    <m/>
    <m/>
    <n v="46432.680000000008"/>
    <n v="1857.3072000000004"/>
    <n v="6"/>
    <n v="44569.372800000005"/>
  </r>
  <r>
    <s v="MI1A505009"/>
    <x v="0"/>
    <x v="84"/>
    <s v="SEREGNO"/>
    <x v="84"/>
    <n v="69800.94"/>
    <n v="0"/>
    <n v="1091.9100000000001"/>
    <x v="7"/>
    <m/>
    <m/>
    <m/>
    <n v="144681.03"/>
    <n v="5787.2412000000004"/>
    <n v="6"/>
    <n v="138887.78880000001"/>
  </r>
  <r>
    <s v="MI1A506005"/>
    <x v="0"/>
    <x v="55"/>
    <s v="SEREGNO"/>
    <x v="85"/>
    <n v="49419.259999999995"/>
    <n v="4395.4633194205599"/>
    <n v="773.37"/>
    <x v="0"/>
    <m/>
    <m/>
    <m/>
    <n v="54588.093319420557"/>
    <n v="2183.5237327768223"/>
    <n v="6"/>
    <n v="52398.569586643738"/>
  </r>
  <r>
    <s v="MI1A507001"/>
    <x v="0"/>
    <x v="85"/>
    <s v="SEREGNO"/>
    <x v="85"/>
    <n v="29037.579999999998"/>
    <n v="0"/>
    <n v="454.83000000000004"/>
    <x v="0"/>
    <m/>
    <m/>
    <m/>
    <n v="29492.41"/>
    <n v="1179.6964"/>
    <n v="4"/>
    <n v="28308.713599999999"/>
  </r>
  <r>
    <s v="MI1A50800R"/>
    <x v="0"/>
    <x v="86"/>
    <s v="SEREGNO"/>
    <x v="86"/>
    <n v="59610.100000000006"/>
    <n v="1373.2098195471426"/>
    <n v="932.64"/>
    <x v="0"/>
    <n v="8237.7099999999991"/>
    <m/>
    <m/>
    <n v="70153.659819547145"/>
    <n v="2806.1463927818859"/>
    <n v="8"/>
    <n v="67339.513426765261"/>
  </r>
  <r>
    <s v="MI1A50900L"/>
    <x v="0"/>
    <x v="87"/>
    <s v="SEREGNO"/>
    <x v="87"/>
    <n v="49419.259999999995"/>
    <n v="2961.7502841090909"/>
    <n v="773.37"/>
    <x v="0"/>
    <m/>
    <m/>
    <m/>
    <n v="53154.380284109087"/>
    <n v="2126.1752113643633"/>
    <n v="6"/>
    <n v="51022.20507274472"/>
  </r>
  <r>
    <s v="MI1A51000R"/>
    <x v="0"/>
    <x v="88"/>
    <s v="SEREGNO"/>
    <x v="88"/>
    <n v="59610.100000000006"/>
    <n v="4418.1037242651164"/>
    <n v="932.64"/>
    <x v="0"/>
    <m/>
    <m/>
    <m/>
    <n v="64960.84372426512"/>
    <n v="2598.4337489706049"/>
    <n v="6"/>
    <n v="62356.409975294519"/>
  </r>
  <r>
    <s v="MI1A51100L"/>
    <x v="0"/>
    <x v="89"/>
    <s v="SEREGNO"/>
    <x v="89"/>
    <n v="39228.420000000006"/>
    <n v="0"/>
    <n v="614.1"/>
    <x v="0"/>
    <m/>
    <m/>
    <m/>
    <n v="39842.520000000004"/>
    <n v="1593.7008000000003"/>
    <n v="4"/>
    <n v="38244.819200000005"/>
  </r>
  <r>
    <s v="MI1A522003"/>
    <x v="0"/>
    <x v="90"/>
    <s v="SEVESO"/>
    <x v="90"/>
    <n v="59610.100000000006"/>
    <n v="3543.1797270296297"/>
    <n v="932.64"/>
    <x v="0"/>
    <m/>
    <m/>
    <m/>
    <n v="64085.919727029635"/>
    <n v="2563.4367890811855"/>
    <n v="6"/>
    <n v="61516.482937948451"/>
  </r>
  <r>
    <s v="MI1A52300V"/>
    <x v="0"/>
    <x v="91"/>
    <s v="SEVESO"/>
    <x v="91"/>
    <n v="69800.94"/>
    <n v="2850.7027616369855"/>
    <n v="1091.9100000000001"/>
    <x v="0"/>
    <m/>
    <m/>
    <m/>
    <n v="73743.552761636995"/>
    <n v="2949.74211046548"/>
    <n v="6"/>
    <n v="70787.810651171516"/>
  </r>
  <r>
    <s v="MI1A52400P"/>
    <x v="0"/>
    <x v="92"/>
    <s v="MEDA"/>
    <x v="92"/>
    <n v="49419.259999999995"/>
    <n v="3238.3021943636827"/>
    <n v="773.37"/>
    <x v="0"/>
    <n v="5766.39"/>
    <m/>
    <m/>
    <n v="59197.322194363682"/>
    <n v="2367.8928877745475"/>
    <n v="8"/>
    <n v="56821.429306589132"/>
  </r>
  <r>
    <s v="MI1A527006"/>
    <x v="0"/>
    <x v="93"/>
    <s v="SOVICO"/>
    <x v="93"/>
    <n v="59610.100000000006"/>
    <n v="9501.3631232165189"/>
    <n v="932.64"/>
    <x v="0"/>
    <m/>
    <m/>
    <m/>
    <n v="70044.103123216526"/>
    <n v="2801.7641249286612"/>
    <n v="6"/>
    <n v="67236.338998287858"/>
  </r>
  <r>
    <s v="MI1A528002"/>
    <x v="0"/>
    <x v="87"/>
    <s v="SULBIATE"/>
    <x v="94"/>
    <n v="49419.259999999995"/>
    <n v="202.34588256739926"/>
    <n v="773.37"/>
    <x v="0"/>
    <m/>
    <m/>
    <m/>
    <n v="50394.9758825674"/>
    <n v="2015.799035302696"/>
    <n v="6"/>
    <n v="48373.176847264702"/>
  </r>
  <r>
    <s v="MI1A53100T"/>
    <x v="0"/>
    <x v="94"/>
    <s v="TRIUGGIO "/>
    <x v="95"/>
    <n v="49419.259999999995"/>
    <n v="6952.6901842025636"/>
    <n v="773.37"/>
    <x v="0"/>
    <n v="3295.08"/>
    <m/>
    <m/>
    <n v="60440.400184202561"/>
    <n v="2417.6160073681026"/>
    <n v="8"/>
    <n v="58014.784176834459"/>
  </r>
  <r>
    <s v="MI1A53200N"/>
    <x v="0"/>
    <x v="95"/>
    <s v="TRIUGGIO"/>
    <x v="96"/>
    <n v="59610.100000000006"/>
    <n v="9440.4502434023016"/>
    <n v="932.64"/>
    <x v="0"/>
    <n v="8237.7099999999991"/>
    <m/>
    <m/>
    <n v="78220.900243402313"/>
    <n v="3128.8360097360928"/>
    <n v="8"/>
    <n v="75084.064233666228"/>
  </r>
  <r>
    <s v="MI1A53300D"/>
    <x v="0"/>
    <x v="96"/>
    <s v="TRIUGGIO FRAZ. CANONICA LAMBRO"/>
    <x v="97"/>
    <n v="29037.579999999998"/>
    <n v="0"/>
    <n v="454.83000000000004"/>
    <x v="0"/>
    <m/>
    <m/>
    <m/>
    <n v="29492.41"/>
    <n v="1179.6964"/>
    <n v="4"/>
    <n v="28308.713599999999"/>
  </r>
  <r>
    <s v="MI1A534009"/>
    <x v="0"/>
    <x v="97"/>
    <s v="TRIUGGIO"/>
    <x v="98"/>
    <n v="18846.740000000002"/>
    <n v="0"/>
    <n v="295.56"/>
    <x v="0"/>
    <m/>
    <m/>
    <m/>
    <n v="19142.300000000003"/>
    <n v="765.69200000000012"/>
    <n v="4"/>
    <n v="18372.608000000004"/>
  </r>
  <r>
    <s v="MI1A536001"/>
    <x v="0"/>
    <x v="98"/>
    <s v="USMATE VELATE"/>
    <x v="99"/>
    <n v="0"/>
    <n v="0"/>
    <n v="614.1"/>
    <x v="0"/>
    <m/>
    <m/>
    <m/>
    <n v="614.1"/>
    <n v="24.564"/>
    <n v="2"/>
    <n v="587.53600000000006"/>
  </r>
  <r>
    <s v="MI1A53700R"/>
    <x v="0"/>
    <x v="99"/>
    <s v="USMATE VELATE"/>
    <x v="100"/>
    <n v="49419.259999999995"/>
    <n v="4658.4149268421052"/>
    <n v="773.37"/>
    <x v="0"/>
    <m/>
    <m/>
    <m/>
    <n v="54851.0449268421"/>
    <n v="2194.0417970736839"/>
    <n v="6"/>
    <n v="52651.003129768418"/>
  </r>
  <r>
    <s v="MI1A54000L"/>
    <x v="0"/>
    <x v="100"/>
    <s v="VEDANO AL LAMBRO"/>
    <x v="101"/>
    <n v="59610.100000000006"/>
    <n v="6508.0345153636363"/>
    <n v="932.64"/>
    <x v="0"/>
    <m/>
    <m/>
    <m/>
    <n v="67050.774515363635"/>
    <n v="2682.0309806145456"/>
    <n v="6"/>
    <n v="64362.74353474909"/>
  </r>
  <r>
    <s v="MI1A54100C"/>
    <x v="0"/>
    <x v="101"/>
    <s v="VEDUGGIO CON COLZANO"/>
    <x v="102"/>
    <n v="49419.259999999995"/>
    <n v="3915.0203650979315"/>
    <n v="773.37"/>
    <x v="0"/>
    <m/>
    <m/>
    <m/>
    <n v="54107.650365097928"/>
    <n v="2164.306014603917"/>
    <n v="6"/>
    <n v="51937.344350494008"/>
  </r>
  <r>
    <s v="MI1A542008"/>
    <x v="0"/>
    <x v="102"/>
    <s v="VERANO BRIANZA"/>
    <x v="103"/>
    <n v="49419.259999999995"/>
    <n v="0"/>
    <n v="773.37"/>
    <x v="0"/>
    <m/>
    <m/>
    <m/>
    <n v="50192.63"/>
    <n v="2007.7051999999999"/>
    <n v="4"/>
    <n v="48180.924800000001"/>
  </r>
  <r>
    <s v="MI1A54600G"/>
    <x v="0"/>
    <x v="103"/>
    <s v="VIMERCATE"/>
    <x v="104"/>
    <n v="39228.420000000006"/>
    <n v="0"/>
    <n v="614.1"/>
    <x v="0"/>
    <m/>
    <m/>
    <m/>
    <n v="39842.520000000004"/>
    <n v="1593.7008000000003"/>
    <n v="4"/>
    <n v="38244.819200000005"/>
  </r>
  <r>
    <s v="MI1A54700B"/>
    <x v="0"/>
    <x v="1"/>
    <s v="VIMERCATE"/>
    <x v="105"/>
    <n v="0"/>
    <n v="0"/>
    <n v="454.83"/>
    <x v="0"/>
    <m/>
    <m/>
    <m/>
    <n v="454.83"/>
    <n v="18.193200000000001"/>
    <n v="1"/>
    <n v="435.63679999999999"/>
  </r>
  <r>
    <s v="MI1A54700B"/>
    <x v="0"/>
    <x v="104"/>
    <s v="VIMERCATE"/>
    <x v="106"/>
    <n v="29037.579999999998"/>
    <n v="3141.4507755542481"/>
    <n v="0"/>
    <x v="8"/>
    <m/>
    <m/>
    <m/>
    <n v="43776.490775554244"/>
    <n v="1751.0596310221699"/>
    <n v="4"/>
    <n v="42021.431144532078"/>
  </r>
  <r>
    <s v="MI1A55500A"/>
    <x v="0"/>
    <x v="105"/>
    <s v="MONZA"/>
    <x v="107"/>
    <n v="69800.94"/>
    <n v="7464.2276782140843"/>
    <n v="1091.9100000000001"/>
    <x v="0"/>
    <n v="6590.16"/>
    <m/>
    <m/>
    <n v="84947.237678214093"/>
    <n v="0"/>
    <n v="0"/>
    <n v="84947.237678214093"/>
  </r>
  <r>
    <s v="MI1A565001"/>
    <x v="0"/>
    <x v="106"/>
    <s v="BUSNAGO"/>
    <x v="108"/>
    <n v="39228.420000000006"/>
    <n v="1979.9188268266314"/>
    <n v="614.1"/>
    <x v="0"/>
    <m/>
    <m/>
    <m/>
    <n v="41822.438826826634"/>
    <n v="1672.8975530730654"/>
    <n v="6"/>
    <n v="40143.541273753566"/>
  </r>
  <r>
    <s v="MI1A57000C"/>
    <x v="0"/>
    <x v="107"/>
    <s v="DESIO"/>
    <x v="109"/>
    <n v="33151.56"/>
    <n v="4580.12"/>
    <n v="773.37"/>
    <x v="0"/>
    <m/>
    <m/>
    <m/>
    <n v="38505.050000000003"/>
    <n v="1540.2020000000002"/>
    <n v="6"/>
    <n v="36958.848000000005"/>
  </r>
  <r>
    <s v="MI1AFT500V"/>
    <x v="0"/>
    <x v="108"/>
    <s v="DESIO"/>
    <x v="110"/>
    <n v="16276.7"/>
    <n v="3040.61"/>
    <n v="0"/>
    <x v="0"/>
    <m/>
    <m/>
    <m/>
    <n v="19317.310000000001"/>
    <n v="772.69240000000002"/>
    <n v="4"/>
    <n v="18540.617600000001"/>
  </r>
  <r>
    <s v="MI1A57500G"/>
    <x v="0"/>
    <x v="109"/>
    <s v="CORREZZANA"/>
    <x v="111"/>
    <n v="29037.579999999998"/>
    <n v="0"/>
    <n v="454.83000000000004"/>
    <x v="0"/>
    <m/>
    <m/>
    <m/>
    <n v="29492.41"/>
    <n v="0"/>
    <n v="0"/>
    <n v="29492.41"/>
  </r>
  <r>
    <s v="MI1AAB500H"/>
    <x v="0"/>
    <x v="110"/>
    <s v="CONCOREZZO"/>
    <x v="112"/>
    <n v="49419.259999999995"/>
    <n v="3921.6018936824739"/>
    <n v="773.37"/>
    <x v="0"/>
    <m/>
    <m/>
    <m/>
    <n v="54114.231893682474"/>
    <n v="0"/>
    <n v="0"/>
    <n v="54114.231893682474"/>
  </r>
  <r>
    <s v="MI1ACM5004"/>
    <x v="0"/>
    <x v="111"/>
    <s v="ALBIATE"/>
    <x v="113"/>
    <n v="8655.9"/>
    <n v="6313.1833104122443"/>
    <n v="136.29"/>
    <x v="0"/>
    <m/>
    <m/>
    <m/>
    <n v="15105.373310412244"/>
    <n v="604.21493241648977"/>
    <n v="6"/>
    <n v="14495.158377995755"/>
  </r>
  <r>
    <s v="MI1AG1500H"/>
    <x v="0"/>
    <x v="112"/>
    <s v="BUSNAGO"/>
    <x v="114"/>
    <n v="39228.420000000006"/>
    <n v="4817.9858763881421"/>
    <n v="614.1"/>
    <x v="9"/>
    <m/>
    <m/>
    <m/>
    <n v="86289.345876388135"/>
    <n v="3451.5738350555257"/>
    <n v="8"/>
    <n v="82829.772041332617"/>
  </r>
  <r>
    <s v="MI1AOS500A"/>
    <x v="0"/>
    <x v="113"/>
    <s v="CARATE BRIANZA"/>
    <x v="115"/>
    <n v="18846.740000000002"/>
    <n v="0"/>
    <n v="295.56"/>
    <x v="0"/>
    <m/>
    <m/>
    <m/>
    <n v="19142.300000000003"/>
    <n v="765.69200000000012"/>
    <n v="4"/>
    <n v="18372.608000000004"/>
  </r>
  <r>
    <s v="MI1ATB500G"/>
    <x v="0"/>
    <x v="114"/>
    <s v="BESANA BRIANZA"/>
    <x v="116"/>
    <n v="18846.740000000002"/>
    <n v="0"/>
    <n v="295.56"/>
    <x v="0"/>
    <m/>
    <m/>
    <m/>
    <n v="19142.300000000003"/>
    <n v="765.69200000000012"/>
    <n v="4"/>
    <n v="18372.608000000004"/>
  </r>
  <r>
    <s v="MI1AUH5005"/>
    <x v="0"/>
    <x v="115"/>
    <s v="VIMERCATE"/>
    <x v="117"/>
    <n v="18846.740000000002"/>
    <n v="0"/>
    <n v="295.56"/>
    <x v="10"/>
    <m/>
    <m/>
    <m/>
    <n v="39146.100000000006"/>
    <n v="1565.8440000000003"/>
    <n v="6"/>
    <n v="37574.256000000008"/>
  </r>
  <r>
    <s v="MI1E02800G"/>
    <x v="1"/>
    <x v="116"/>
    <s v="ARCORE"/>
    <x v="118"/>
    <n v="273910.40399999998"/>
    <n v="13812.964759424494"/>
    <n v="6036.97"/>
    <x v="0"/>
    <m/>
    <m/>
    <m/>
    <n v="293760.33875942446"/>
    <n v="11750.413550376978"/>
    <n v="6"/>
    <n v="282003.92520904751"/>
  </r>
  <r>
    <s v="MI1E02900B"/>
    <x v="1"/>
    <x v="113"/>
    <s v="CARATE BRIANZA"/>
    <x v="115"/>
    <n v="239225.24800000002"/>
    <n v="9385.0666741203786"/>
    <n v="3231.2999999999997"/>
    <x v="0"/>
    <m/>
    <m/>
    <m/>
    <n v="251841.61467412038"/>
    <n v="10073.664586964816"/>
    <n v="6"/>
    <n v="241761.95008715556"/>
  </r>
  <r>
    <s v="MI1E032007"/>
    <x v="1"/>
    <x v="117"/>
    <s v="MEDA"/>
    <x v="119"/>
    <n v="198007.56400000001"/>
    <n v="10545.193818555756"/>
    <n v="3877.56"/>
    <x v="0"/>
    <m/>
    <m/>
    <m/>
    <n v="212430.31781855578"/>
    <n v="8497.2127127422318"/>
    <n v="6"/>
    <n v="203927.10510581353"/>
  </r>
  <r>
    <s v="MI1E03400V"/>
    <x v="1"/>
    <x v="62"/>
    <s v="MONZA"/>
    <x v="48"/>
    <n v="328766.28199999995"/>
    <n v="7723.1651148556484"/>
    <n v="7108.86"/>
    <x v="0"/>
    <m/>
    <m/>
    <m/>
    <n v="343598.30711485556"/>
    <n v="13743.932284594222"/>
    <n v="6"/>
    <n v="329848.37483026134"/>
  </r>
  <r>
    <s v="MI1E03500P"/>
    <x v="1"/>
    <x v="118"/>
    <s v="MONZA"/>
    <x v="67"/>
    <n v="245017.12"/>
    <n v="4853.7323366450637"/>
    <n v="215.42"/>
    <x v="0"/>
    <m/>
    <m/>
    <m/>
    <n v="250086.27233664508"/>
    <n v="10003.450893465804"/>
    <n v="6"/>
    <n v="240076.82144317927"/>
  </r>
  <r>
    <s v="MI1E03600E"/>
    <x v="1"/>
    <x v="69"/>
    <s v="MONZA"/>
    <x v="69"/>
    <n v="113854.166"/>
    <n v="7775.1139298555554"/>
    <n v="1077.0999999999999"/>
    <x v="0"/>
    <m/>
    <m/>
    <m/>
    <n v="122706.37992985555"/>
    <n v="4908.2551971942221"/>
    <n v="6"/>
    <n v="117792.12473266134"/>
  </r>
  <r>
    <s v="MI1E03700A"/>
    <x v="1"/>
    <x v="119"/>
    <s v="MONZA"/>
    <x v="65"/>
    <n v="217807.88800000004"/>
    <n v="836.55066920780837"/>
    <n v="5170.08"/>
    <x v="0"/>
    <m/>
    <m/>
    <m/>
    <n v="223814.51866920784"/>
    <n v="8952.5807467683135"/>
    <n v="6"/>
    <n v="214855.93792243954"/>
  </r>
  <r>
    <s v="MI1E040006"/>
    <x v="1"/>
    <x v="120"/>
    <s v="MEDA"/>
    <x v="92"/>
    <n v="224408.56"/>
    <n v="9782.1467202497097"/>
    <n v="7108.86"/>
    <x v="0"/>
    <m/>
    <m/>
    <m/>
    <n v="241299.56672024968"/>
    <n v="9651.9826688099874"/>
    <n v="6"/>
    <n v="231641.58405143968"/>
  </r>
  <r>
    <s v="MI1E041002"/>
    <x v="1"/>
    <x v="121"/>
    <s v="BUSNAGO"/>
    <x v="108"/>
    <n v="278860.43799999997"/>
    <n v="7994.9164048871971"/>
    <n v="5170.08"/>
    <x v="0"/>
    <m/>
    <m/>
    <m/>
    <n v="292025.4344048872"/>
    <n v="11681.017376195488"/>
    <n v="6"/>
    <n v="280338.41702869174"/>
  </r>
  <r>
    <s v="MI1E04900L"/>
    <x v="1"/>
    <x v="122"/>
    <s v="DESIO"/>
    <x v="41"/>
    <n v="330853.076"/>
    <n v="5666.6203512596776"/>
    <n v="646.26"/>
    <x v="0"/>
    <m/>
    <m/>
    <m/>
    <n v="337165.95635125967"/>
    <n v="13486.638254050387"/>
    <n v="6"/>
    <n v="323673.31809720927"/>
  </r>
  <r>
    <s v="MI1E05000R"/>
    <x v="1"/>
    <x v="123"/>
    <s v="SEREGNO"/>
    <x v="87"/>
    <n v="282160.77399999998"/>
    <n v="8536.1188549295184"/>
    <n v="6462.5999999999995"/>
    <x v="0"/>
    <m/>
    <m/>
    <m/>
    <n v="297159.49285492947"/>
    <n v="11886.379714197179"/>
    <n v="6"/>
    <n v="285267.11314073228"/>
  </r>
  <r>
    <s v="MI1E05200C"/>
    <x v="1"/>
    <x v="63"/>
    <s v="MONZA"/>
    <x v="61"/>
    <n v="215332.777"/>
    <n v="2552.3189428953401"/>
    <n v="0"/>
    <x v="0"/>
    <m/>
    <m/>
    <m/>
    <n v="217885.09594289534"/>
    <n v="8715.403837715814"/>
    <n v="4"/>
    <n v="209165.69210517954"/>
  </r>
  <r>
    <s v="MI1E05500X"/>
    <x v="1"/>
    <x v="64"/>
    <s v="MONZA"/>
    <x v="62"/>
    <n v="380355.66200000001"/>
    <n v="5427.9596713706778"/>
    <n v="1938.78"/>
    <x v="0"/>
    <m/>
    <m/>
    <m/>
    <n v="387722.40167137072"/>
    <n v="15508.89606685483"/>
    <n v="6"/>
    <n v="372207.5056045159"/>
  </r>
  <r>
    <s v="MI1E05800B"/>
    <x v="1"/>
    <x v="124"/>
    <s v="SEREGNO"/>
    <x v="84"/>
    <n v="99003.5"/>
    <n v="0"/>
    <n v="0"/>
    <x v="11"/>
    <m/>
    <m/>
    <m/>
    <n v="182940.32"/>
    <n v="7317.6128000000008"/>
    <n v="4"/>
    <n v="175618.7072"/>
  </r>
  <r>
    <s v="MI1E068002"/>
    <x v="1"/>
    <x v="125"/>
    <s v="MONZA"/>
    <x v="66"/>
    <n v="123748.66"/>
    <n v="5314.93"/>
    <n v="0"/>
    <x v="0"/>
    <m/>
    <m/>
    <m/>
    <n v="129063.59"/>
    <n v="5162.5436"/>
    <n v="4"/>
    <n v="123897.04639999999"/>
  </r>
  <r>
    <s v="MI1E06900T"/>
    <x v="1"/>
    <x v="126"/>
    <s v="MONZA"/>
    <x v="64"/>
    <n v="128704.83199999999"/>
    <n v="6279.3698061020405"/>
    <n v="1938.78"/>
    <x v="0"/>
    <m/>
    <m/>
    <m/>
    <n v="136922.98180610203"/>
    <n v="5476.9192722440812"/>
    <n v="6"/>
    <n v="131440.06253385794"/>
  </r>
  <r>
    <s v="MI1E07100T"/>
    <x v="1"/>
    <x v="127"/>
    <s v="CESANO MADERNO"/>
    <x v="31"/>
    <n v="145205.38399999999"/>
    <n v="3339.022759237334"/>
    <n v="646.26"/>
    <x v="12"/>
    <m/>
    <m/>
    <m/>
    <n v="308677.24675923731"/>
    <n v="12347.089870369493"/>
    <n v="10"/>
    <n v="296320.15688886784"/>
  </r>
  <r>
    <s v="MI1E07200N"/>
    <x v="1"/>
    <x v="128"/>
    <s v="CESANO MADERNO"/>
    <x v="109"/>
    <n v="99003.5"/>
    <n v="687.24177559146437"/>
    <n v="0"/>
    <x v="0"/>
    <m/>
    <m/>
    <m/>
    <n v="99690.741775591465"/>
    <n v="3987.6296710236588"/>
    <n v="4"/>
    <n v="95699.112104567801"/>
  </r>
  <r>
    <s v="MI1E091003"/>
    <x v="1"/>
    <x v="129"/>
    <s v="SEREGNO"/>
    <x v="109"/>
    <n v="118804.2"/>
    <n v="-3.8694058721375768E-3"/>
    <n v="0"/>
    <x v="0"/>
    <m/>
    <m/>
    <m/>
    <n v="118804.19613059412"/>
    <n v="4752.1678452237647"/>
    <n v="2"/>
    <n v="114050.02828537035"/>
  </r>
  <r>
    <s v="MI1E09200V"/>
    <x v="1"/>
    <x v="114"/>
    <s v="BESANA BRIANZA"/>
    <x v="116"/>
    <n v="103111.88"/>
    <n v="1737.7954824347826"/>
    <n v="1292.52"/>
    <x v="0"/>
    <m/>
    <m/>
    <m/>
    <n v="106142.19548243479"/>
    <n v="4245.6878192973918"/>
    <n v="6"/>
    <n v="101890.5076631374"/>
  </r>
  <r>
    <s v="MI1E12800C"/>
    <x v="1"/>
    <x v="130"/>
    <s v="SEVESO"/>
    <x v="120"/>
    <n v="290411.14"/>
    <n v="17272.740219152543"/>
    <n v="4523.82"/>
    <x v="0"/>
    <m/>
    <m/>
    <m/>
    <n v="312207.70021915255"/>
    <n v="12488.308008766102"/>
    <n v="6"/>
    <n v="299713.39221038646"/>
  </r>
  <r>
    <s v="MI1EVP500T"/>
    <x v="1"/>
    <x v="131"/>
    <s v="CESANO MADERNO"/>
    <x v="121"/>
    <n v="51185.520000000004"/>
    <n v="1290.7412732068965"/>
    <n v="0"/>
    <x v="0"/>
    <m/>
    <m/>
    <m/>
    <n v="52476.261273206903"/>
    <n v="2099.0504509282759"/>
    <n v="4"/>
    <n v="50373.210822278626"/>
  </r>
  <r>
    <s v="MI1M019002"/>
    <x v="2"/>
    <x v="132"/>
    <s v="ARCORE"/>
    <x v="118"/>
    <n v="22091.15"/>
    <n v="11907.475498744454"/>
    <n v="332.23"/>
    <x v="0"/>
    <m/>
    <m/>
    <m/>
    <n v="34330.855498744459"/>
    <n v="1373.2342199497784"/>
    <n v="6"/>
    <n v="32951.621278794679"/>
  </r>
  <r>
    <s v="MI1M020006"/>
    <x v="2"/>
    <x v="114"/>
    <s v="BESANA BRIANZA"/>
    <x v="116"/>
    <n v="13204.86"/>
    <n v="245.85697423936995"/>
    <n v="244.51999999999998"/>
    <x v="0"/>
    <m/>
    <m/>
    <m/>
    <n v="13695.236974239371"/>
    <n v="547.80947896957491"/>
    <n v="6"/>
    <n v="13141.427495269796"/>
  </r>
  <r>
    <s v="MI1M018006"/>
    <x v="2"/>
    <x v="133"/>
    <s v="BUSNAGO"/>
    <x v="108"/>
    <n v="24377.010000000002"/>
    <n v="9144.3042175555111"/>
    <n v="443.71000000000004"/>
    <x v="0"/>
    <m/>
    <m/>
    <m/>
    <n v="33965.02421755551"/>
    <n v="1358.6009687022204"/>
    <n v="6"/>
    <n v="32600.423248853291"/>
  </r>
  <r>
    <s v="MI1M021002"/>
    <x v="2"/>
    <x v="113"/>
    <s v="CARATE BRIANZA"/>
    <x v="115"/>
    <n v="22250.27"/>
    <n v="8501.1701615347847"/>
    <n v="350.13"/>
    <x v="0"/>
    <m/>
    <m/>
    <m/>
    <n v="31101.570161534786"/>
    <n v="1244.0628064613916"/>
    <n v="6"/>
    <n v="29851.507355073394"/>
  </r>
  <r>
    <s v="MI1M01000G"/>
    <x v="2"/>
    <x v="134"/>
    <s v="CESANO MADERNO"/>
    <x v="122"/>
    <n v="13000.36"/>
    <n v="310.99510545471389"/>
    <n v="266"/>
    <x v="0"/>
    <m/>
    <m/>
    <m/>
    <n v="13577.355105454715"/>
    <n v="543.09420421818857"/>
    <n v="6"/>
    <n v="13028.260901236526"/>
  </r>
  <r>
    <s v="MI1M01100B"/>
    <x v="2"/>
    <x v="135"/>
    <s v="CESANO MADERNO"/>
    <x v="109"/>
    <n v="9604.1500000000015"/>
    <n v="0"/>
    <n v="160.38999999999999"/>
    <x v="0"/>
    <m/>
    <m/>
    <m/>
    <n v="9764.5400000000009"/>
    <n v="390.58160000000004"/>
    <n v="4"/>
    <n v="9369.9584000000013"/>
  </r>
  <r>
    <s v="MI1M012007"/>
    <x v="2"/>
    <x v="122"/>
    <s v="DESIO"/>
    <x v="41"/>
    <n v="28350.940000000002"/>
    <n v="5035.5753278183411"/>
    <n v="449.84000000000003"/>
    <x v="0"/>
    <m/>
    <m/>
    <m/>
    <n v="33836.355327818339"/>
    <n v="1353.4542131127337"/>
    <n v="6"/>
    <n v="32476.901114705604"/>
  </r>
  <r>
    <s v="MI1M02200T"/>
    <x v="2"/>
    <x v="136"/>
    <s v="MONZA"/>
    <x v="67"/>
    <n v="15318.510000000002"/>
    <n v="2829.6671840665158"/>
    <n v="282.11"/>
    <x v="0"/>
    <m/>
    <m/>
    <m/>
    <n v="18430.287184066518"/>
    <n v="737.21148736266071"/>
    <n v="6"/>
    <n v="17687.075696703858"/>
  </r>
  <r>
    <s v="MI1M02300N"/>
    <x v="2"/>
    <x v="67"/>
    <s v="MONZA"/>
    <x v="66"/>
    <n v="11842.74"/>
    <n v="3233.4479998570878"/>
    <n v="167.55"/>
    <x v="0"/>
    <m/>
    <m/>
    <m/>
    <n v="15243.737999857087"/>
    <n v="609.74951999428345"/>
    <n v="6"/>
    <n v="14627.988479862803"/>
  </r>
  <r>
    <s v="MI1M02400D"/>
    <x v="2"/>
    <x v="64"/>
    <s v="MONZA"/>
    <x v="62"/>
    <n v="2477.4899999999998"/>
    <n v="6303.4221944651963"/>
    <n v="38.67"/>
    <x v="0"/>
    <m/>
    <m/>
    <m/>
    <n v="8819.5821944651962"/>
    <n v="352.78328777860787"/>
    <n v="6"/>
    <n v="8460.7989066865885"/>
  </r>
  <r>
    <s v="MI1M026005"/>
    <x v="2"/>
    <x v="62"/>
    <s v="MONZA"/>
    <x v="48"/>
    <n v="13803.96"/>
    <n v="5956.343252034967"/>
    <n v="292.85000000000002"/>
    <x v="0"/>
    <m/>
    <m/>
    <m/>
    <n v="20053.153252034965"/>
    <n v="802.12613008139863"/>
    <n v="6"/>
    <n v="19245.027121953564"/>
  </r>
  <r>
    <s v="MI1M027001"/>
    <x v="2"/>
    <x v="63"/>
    <s v="MONZA"/>
    <x v="61"/>
    <n v="15144.7"/>
    <n v="1410.9483646182071"/>
    <n v="221.25"/>
    <x v="0"/>
    <m/>
    <m/>
    <m/>
    <n v="16776.89836461821"/>
    <n v="671.07593458472843"/>
    <n v="6"/>
    <n v="16099.82243003348"/>
  </r>
  <r>
    <s v="MI1M02800R"/>
    <x v="2"/>
    <x v="137"/>
    <s v="MONZA"/>
    <x v="65"/>
    <n v="10472.620000000003"/>
    <n v="5283.6554156000002"/>
    <n v="153.23000000000002"/>
    <x v="0"/>
    <m/>
    <m/>
    <m/>
    <n v="15909.505415600002"/>
    <n v="636.38021662400013"/>
    <n v="6"/>
    <n v="15267.125198976002"/>
  </r>
  <r>
    <s v="MI1M02900L"/>
    <x v="2"/>
    <x v="126"/>
    <s v="MONZA"/>
    <x v="64"/>
    <n v="8307.19"/>
    <n v="5528.1412188528775"/>
    <n v="205.14"/>
    <x v="0"/>
    <m/>
    <m/>
    <m/>
    <n v="14040.471218852877"/>
    <n v="561.61884875411511"/>
    <n v="6"/>
    <n v="13472.852370098763"/>
  </r>
  <r>
    <s v="MI1M01500P"/>
    <x v="2"/>
    <x v="129"/>
    <s v="SEREGNO"/>
    <x v="109"/>
    <n v="10867.220000000001"/>
    <n v="0"/>
    <n v="223.04000000000002"/>
    <x v="0"/>
    <m/>
    <m/>
    <m/>
    <n v="11090.260000000002"/>
    <n v="443.61040000000008"/>
    <n v="4"/>
    <n v="10642.649600000002"/>
  </r>
  <r>
    <s v="MI1M01600E"/>
    <x v="2"/>
    <x v="124"/>
    <s v="SEREGNO"/>
    <x v="84"/>
    <n v="10670.72"/>
    <n v="0"/>
    <n v="181.87"/>
    <x v="0"/>
    <m/>
    <m/>
    <m/>
    <n v="10852.59"/>
    <n v="434.10360000000003"/>
    <n v="4"/>
    <n v="10414.4864"/>
  </r>
  <r>
    <s v="MI1M01700A"/>
    <x v="2"/>
    <x v="138"/>
    <s v="SEREGNO"/>
    <x v="87"/>
    <n v="17557.099999999999"/>
    <n v="1612.5"/>
    <n v="289.27"/>
    <x v="0"/>
    <m/>
    <m/>
    <m/>
    <n v="19458.87"/>
    <n v="778.35479999999995"/>
    <n v="6"/>
    <n v="18674.515199999998"/>
  </r>
  <r>
    <s v="MI1M00900B"/>
    <x v="2"/>
    <x v="139"/>
    <s v="SEVESO"/>
    <x v="120"/>
    <n v="27058.78"/>
    <n v="4496.0394681393554"/>
    <n v="456.56"/>
    <x v="0"/>
    <m/>
    <m/>
    <m/>
    <n v="32011.379468139356"/>
    <n v="1280.4551787255743"/>
    <n v="6"/>
    <n v="30724.924289413782"/>
  </r>
  <r>
    <s v="MIPSIE500B"/>
    <x v="3"/>
    <x v="140"/>
    <s v="BUSNAGO"/>
    <x v="108"/>
    <n v="3926.9500000000003"/>
    <n v="0"/>
    <n v="57.28"/>
    <x v="0"/>
    <m/>
    <n v="646.46"/>
    <n v="504.47"/>
    <n v="5135.1600000000008"/>
    <n v="205.40640000000005"/>
    <n v="8"/>
    <n v="4921.7536000000009"/>
  </r>
  <r>
    <s v="MIPS28500P"/>
    <x v="3"/>
    <x v="140"/>
    <s v="BUSNAGO"/>
    <x v="108"/>
    <n v="0"/>
    <n v="0"/>
    <n v="0"/>
    <x v="0"/>
    <m/>
    <n v="686.87"/>
    <n v="327.9"/>
    <n v="1014.77"/>
    <n v="40.590800000000002"/>
    <n v="0"/>
    <n v="974.17920000000004"/>
  </r>
  <r>
    <s v="MIPC275001"/>
    <x v="3"/>
    <x v="141"/>
    <s v="CARATE BRIANZA"/>
    <x v="123"/>
    <n v="7050.52"/>
    <n v="0"/>
    <n v="92.37"/>
    <x v="0"/>
    <m/>
    <n v="1010.1"/>
    <n v="605.36"/>
    <n v="8758.35"/>
    <n v="350.334"/>
    <n v="8"/>
    <n v="8400.0159999999996"/>
  </r>
  <r>
    <s v="MIPMM55007"/>
    <x v="3"/>
    <x v="142"/>
    <s v="CARATE BRIANZA"/>
    <x v="123"/>
    <n v="8279.41"/>
    <n v="6595.4233305798098"/>
    <n v="106.69"/>
    <x v="0"/>
    <m/>
    <n v="1171.71"/>
    <n v="781.92"/>
    <n v="16935.153330579808"/>
    <n v="677.40613322319234"/>
    <n v="2"/>
    <n v="16255.747197356615"/>
  </r>
  <r>
    <s v="MIPS345005"/>
    <x v="3"/>
    <x v="143"/>
    <s v="CARATE BRIANZA"/>
    <x v="123"/>
    <n v="7552.17"/>
    <n v="0"/>
    <n v="113.85000000000001"/>
    <x v="0"/>
    <m/>
    <n v="1454.54"/>
    <n v="781.92"/>
    <n v="9902.4800000000014"/>
    <n v="396.09920000000005"/>
    <n v="2"/>
    <n v="9504.3808000000008"/>
  </r>
  <r>
    <s v="MIPSTE500O"/>
    <x v="3"/>
    <x v="144"/>
    <s v="CARATE BRIANZA"/>
    <x v="123"/>
    <n v="6779.04"/>
    <n v="1756.8260140914749"/>
    <n v="0"/>
    <x v="0"/>
    <m/>
    <n v="444.44"/>
    <n v="529.69000000000005"/>
    <n v="9509.9960140914754"/>
    <n v="380.39984056365904"/>
    <n v="0"/>
    <n v="9129.5961735278161"/>
  </r>
  <r>
    <s v="MIRH00500T"/>
    <x v="3"/>
    <x v="145"/>
    <s v="CARATE BRIANZA"/>
    <x v="123"/>
    <n v="11779.47"/>
    <n v="9439.9961456898127"/>
    <n v="189.03000000000003"/>
    <x v="0"/>
    <m/>
    <n v="3717.16"/>
    <n v="2925.91"/>
    <n v="28051.566145689809"/>
    <n v="1122.0626458275924"/>
    <n v="2"/>
    <n v="26927.503499862218"/>
  </r>
  <r>
    <s v="MIPC215009"/>
    <x v="3"/>
    <x v="146"/>
    <s v="MONZA"/>
    <x v="124"/>
    <n v="6602.08"/>
    <n v="2661.8945478108108"/>
    <n v="0"/>
    <x v="0"/>
    <m/>
    <n v="1050.5"/>
    <n v="529.69000000000005"/>
    <n v="10844.164547810811"/>
    <n v="433.76658191243246"/>
    <n v="8"/>
    <n v="10402.397965898379"/>
  </r>
  <r>
    <s v="MIPM005005"/>
    <x v="3"/>
    <x v="146"/>
    <s v="MONZA"/>
    <x v="124"/>
    <n v="5716.18"/>
    <n v="1553.3666826894355"/>
    <n v="114.72"/>
    <x v="0"/>
    <m/>
    <n v="1333.33"/>
    <n v="781.92"/>
    <n v="9499.5166826894365"/>
    <n v="379.98066730757745"/>
    <n v="2"/>
    <n v="9117.5360153818583"/>
  </r>
  <r>
    <s v="MIRFZ6500C"/>
    <x v="3"/>
    <x v="146"/>
    <s v="MONZA"/>
    <x v="124"/>
    <n v="6061.9100000000008"/>
    <n v="21043.560657831957"/>
    <n v="92.37"/>
    <x v="0"/>
    <m/>
    <n v="2181.81"/>
    <n v="1311.61"/>
    <n v="30691.260657831957"/>
    <n v="1227.6504263132783"/>
    <n v="2"/>
    <n v="29461.61023151868"/>
  </r>
  <r>
    <s v="MIPCZI5004"/>
    <x v="3"/>
    <x v="64"/>
    <s v="MONZA"/>
    <x v="62"/>
    <n v="0"/>
    <n v="0"/>
    <n v="0"/>
    <x v="0"/>
    <m/>
    <n v="565.66"/>
    <n v="353.13"/>
    <n v="918.79"/>
    <n v="36.751599999999996"/>
    <n v="4"/>
    <n v="878.03839999999991"/>
  </r>
  <r>
    <s v="MIPS1Q500Z"/>
    <x v="3"/>
    <x v="64"/>
    <s v="MONZA"/>
    <x v="62"/>
    <n v="2477.4899999999998"/>
    <n v="3147.8603264616354"/>
    <n v="38.67"/>
    <x v="0"/>
    <m/>
    <n v="1898.99"/>
    <n v="1185.5"/>
    <n v="8748.5103264616355"/>
    <n v="349.94041305846542"/>
    <n v="10"/>
    <n v="8388.5699134031693"/>
  </r>
  <r>
    <s v="MIPS23500N"/>
    <x v="3"/>
    <x v="64"/>
    <s v="MONZA"/>
    <x v="62"/>
    <n v="3353.79"/>
    <n v="0"/>
    <n v="0"/>
    <x v="0"/>
    <m/>
    <n v="767.68"/>
    <n v="403.57"/>
    <n v="4525.04"/>
    <n v="181.0016"/>
    <n v="0"/>
    <n v="4344.0384000000004"/>
  </r>
  <r>
    <s v="MIPSUD500O"/>
    <x v="3"/>
    <x v="64"/>
    <s v="MONZA"/>
    <x v="62"/>
    <n v="0"/>
    <n v="2515.0640111463413"/>
    <n v="0"/>
    <x v="0"/>
    <m/>
    <n v="808.08"/>
    <n v="807.15"/>
    <n v="4130.2940111463413"/>
    <n v="165.21176044585366"/>
    <n v="0"/>
    <n v="3965.0822507004877"/>
  </r>
  <r>
    <s v="MITD35500G"/>
    <x v="3"/>
    <x v="64"/>
    <s v="MONZA"/>
    <x v="62"/>
    <n v="0"/>
    <n v="0"/>
    <n v="0"/>
    <x v="0"/>
    <m/>
    <n v="1414.14"/>
    <n v="605.36"/>
    <n v="2019.5"/>
    <n v="80.78"/>
    <n v="0"/>
    <n v="1938.72"/>
  </r>
  <r>
    <s v="MIPL20500L"/>
    <x v="3"/>
    <x v="62"/>
    <s v="MONZA"/>
    <x v="48"/>
    <n v="10456.330000000002"/>
    <n v="1278.9601322067883"/>
    <n v="122.8"/>
    <x v="0"/>
    <m/>
    <n v="1858.58"/>
    <n v="1059.3800000000001"/>
    <n v="14776.05013220679"/>
    <n v="591.04200528827164"/>
    <n v="10"/>
    <n v="14175.008126918519"/>
  </r>
  <r>
    <s v="MIPM14500C"/>
    <x v="3"/>
    <x v="147"/>
    <s v="MONZA"/>
    <x v="65"/>
    <n v="5897.99"/>
    <n v="3811.2535249628763"/>
    <n v="112.06"/>
    <x v="0"/>
    <m/>
    <n v="1373.73"/>
    <n v="756.7"/>
    <n v="11951.733524962876"/>
    <n v="478.06934099851503"/>
    <n v="10"/>
    <n v="11463.664183964362"/>
  </r>
  <r>
    <s v="MIPQ035005"/>
    <x v="3"/>
    <x v="148"/>
    <s v="MONZA"/>
    <x v="65"/>
    <n v="6003.9000000000015"/>
    <n v="0"/>
    <n v="126.38000000000001"/>
    <x v="0"/>
    <m/>
    <n v="1292.93"/>
    <n v="756.7"/>
    <n v="8179.9100000000017"/>
    <n v="327.1964000000001"/>
    <n v="2"/>
    <n v="7850.7136000000019"/>
  </r>
  <r>
    <s v="MIPS67500S"/>
    <x v="3"/>
    <x v="149"/>
    <s v="MONZA"/>
    <x v="65"/>
    <n v="0"/>
    <n v="0"/>
    <n v="74.47"/>
    <x v="0"/>
    <m/>
    <n v="1212.1199999999999"/>
    <n v="681.03"/>
    <n v="1967.62"/>
    <n v="78.704799999999992"/>
    <n v="2"/>
    <n v="1886.9151999999999"/>
  </r>
  <r>
    <s v="MIPMAF500I"/>
    <x v="3"/>
    <x v="63"/>
    <s v="MONZA"/>
    <x v="61"/>
    <n v="0"/>
    <n v="0"/>
    <n v="0"/>
    <x v="0"/>
    <m/>
    <n v="202.02"/>
    <n v="201.79"/>
    <n v="403.81"/>
    <n v="16.1524"/>
    <n v="0"/>
    <n v="387.6576"/>
  </r>
  <r>
    <s v="MIPS36500A"/>
    <x v="3"/>
    <x v="63"/>
    <s v="MONZA"/>
    <x v="61"/>
    <n v="4711.28"/>
    <n v="0"/>
    <n v="83.42"/>
    <x v="0"/>
    <m/>
    <n v="727.27"/>
    <n v="454.02"/>
    <n v="5975.99"/>
    <n v="239.03960000000001"/>
    <n v="8"/>
    <n v="5728.9503999999997"/>
  </r>
  <r>
    <s v="MITD91500A"/>
    <x v="3"/>
    <x v="63"/>
    <s v="MONZA"/>
    <x v="61"/>
    <n v="0"/>
    <n v="0"/>
    <n v="0"/>
    <x v="0"/>
    <m/>
    <n v="323.23"/>
    <n v="2749.34"/>
    <n v="3072.57"/>
    <n v="122.90280000000001"/>
    <n v="0"/>
    <n v="2949.6672000000003"/>
  </r>
  <r>
    <s v="MISL055002"/>
    <x v="3"/>
    <x v="150"/>
    <s v="MONZA"/>
    <x v="64"/>
    <n v="18021.370000000003"/>
    <n v="1013.1537072116005"/>
    <n v="287.48"/>
    <x v="0"/>
    <m/>
    <n v="4444.4399999999996"/>
    <n v="2749.34"/>
    <n v="26515.783707211602"/>
    <n v="1060.6313482884641"/>
    <n v="10"/>
    <n v="25445.152358923136"/>
  </r>
  <r>
    <s v="MIRC6C500T"/>
    <x v="3"/>
    <x v="151"/>
    <s v="MONZA"/>
    <x v="125"/>
    <n v="0"/>
    <n v="3438.985210991304"/>
    <n v="0"/>
    <x v="0"/>
    <m/>
    <n v="1252.52"/>
    <n v="302.68"/>
    <n v="4994.1852109913043"/>
    <n v="199.76740843965217"/>
    <n v="6"/>
    <n v="4788.4178025516521"/>
  </r>
  <r>
    <s v="MIPL22500T"/>
    <x v="3"/>
    <x v="152"/>
    <s v="SEREGNO"/>
    <x v="109"/>
    <n v="0"/>
    <n v="0"/>
    <n v="0"/>
    <x v="0"/>
    <m/>
    <n v="161.62"/>
    <n v="0"/>
    <n v="161.62"/>
    <n v="6.4648000000000003"/>
    <n v="2"/>
    <n v="153.15520000000001"/>
  </r>
  <r>
    <s v="MIPS0G5008"/>
    <x v="3"/>
    <x v="129"/>
    <s v="SEREGNO"/>
    <x v="109"/>
    <n v="4660.59"/>
    <n v="0"/>
    <n v="0"/>
    <x v="0"/>
    <m/>
    <n v="0"/>
    <n v="277.45999999999998"/>
    <n v="4938.05"/>
    <n v="197.52200000000002"/>
    <n v="0"/>
    <n v="4740.5280000000002"/>
  </r>
  <r>
    <s v="MIPS245008"/>
    <x v="3"/>
    <x v="129"/>
    <s v="SEREGNO"/>
    <x v="109"/>
    <n v="0"/>
    <n v="0"/>
    <n v="0"/>
    <x v="0"/>
    <m/>
    <n v="1010.1"/>
    <n v="454.02"/>
    <n v="1464.12"/>
    <n v="58.564799999999998"/>
    <n v="0"/>
    <n v="1405.5551999999998"/>
  </r>
  <r>
    <s v="MIRH025003"/>
    <x v="3"/>
    <x v="129"/>
    <s v="SEREGNO"/>
    <x v="109"/>
    <n v="10123.690000000002"/>
    <n v="15289.965689563611"/>
    <n v="199.76999999999998"/>
    <x v="0"/>
    <m/>
    <n v="6747.47"/>
    <n v="3480.82"/>
    <n v="35841.715689563614"/>
    <n v="1433.6686275825446"/>
    <n v="10"/>
    <n v="34398.047061981073"/>
  </r>
  <r>
    <s v="MIPL315004"/>
    <x v="3"/>
    <x v="153"/>
    <s v="SEREGNO"/>
    <x v="87"/>
    <n v="5820.03"/>
    <n v="2408.2406712696629"/>
    <n v="90.580000000000013"/>
    <x v="0"/>
    <m/>
    <n v="1171.71"/>
    <n v="655.81"/>
    <n v="10146.370671269664"/>
    <n v="405.85482685078659"/>
    <n v="10"/>
    <n v="9730.5158444188783"/>
  </r>
  <r>
    <s v="MIPS40500G"/>
    <x v="3"/>
    <x v="154"/>
    <s v="SEREGNO"/>
    <x v="87"/>
    <n v="5034.32"/>
    <n v="2870.2809633076922"/>
    <n v="81.63"/>
    <x v="0"/>
    <m/>
    <n v="808.08"/>
    <n v="504.47"/>
    <n v="9298.7809633076922"/>
    <n v="371.95123853230768"/>
    <n v="2"/>
    <n v="8924.8297247753853"/>
  </r>
  <r>
    <s v="MIPS8T500I"/>
    <x v="3"/>
    <x v="155"/>
    <s v="SEREGNO"/>
    <x v="126"/>
    <m/>
    <m/>
    <m/>
    <x v="0"/>
    <m/>
    <n v="242.42"/>
    <n v="378.35"/>
    <n v="620.77"/>
    <n v="24.8308"/>
    <n v="4"/>
    <n v="591.93920000000003"/>
  </r>
  <r>
    <s v="MITD37500R"/>
    <x v="3"/>
    <x v="156"/>
    <s v="SEREGNO"/>
    <x v="126"/>
    <m/>
    <m/>
    <m/>
    <x v="0"/>
    <m/>
    <n v="2020.2"/>
    <n v="807.15"/>
    <n v="2827.35"/>
    <n v="113.09399999999999"/>
    <n v="0"/>
    <n v="2714.2559999999999"/>
  </r>
  <r>
    <s v="MITL09500T"/>
    <x v="3"/>
    <x v="157"/>
    <s v="SEREGNO"/>
    <x v="126"/>
    <m/>
    <m/>
    <m/>
    <x v="0"/>
    <m/>
    <n v="565.66"/>
    <n v="126.12"/>
    <n v="691.78"/>
    <n v="27.671199999999999"/>
    <n v="0"/>
    <n v="664.10879999999997"/>
  </r>
  <r>
    <m/>
    <x v="4"/>
    <x v="158"/>
    <s v="LISSONE"/>
    <x v="127"/>
    <m/>
    <m/>
    <m/>
    <x v="0"/>
    <n v="8237.7099999999991"/>
    <m/>
    <m/>
    <n v="8237.7099999999991"/>
    <n v="0"/>
    <n v="0"/>
    <n v="8237.7099999999991"/>
  </r>
  <r>
    <m/>
    <x v="4"/>
    <x v="159"/>
    <s v="MEDA"/>
    <x v="128"/>
    <m/>
    <m/>
    <m/>
    <x v="0"/>
    <n v="4456.8900000000003"/>
    <m/>
    <m/>
    <n v="4456.8900000000003"/>
    <n v="178.27560000000003"/>
    <n v="2"/>
    <n v="4276.6144000000004"/>
  </r>
  <r>
    <m/>
    <x v="4"/>
    <x v="160"/>
    <s v="VERANO BRIANZA"/>
    <x v="129"/>
    <m/>
    <m/>
    <m/>
    <x v="0"/>
    <n v="8237.7099999999991"/>
    <m/>
    <m/>
    <n v="8237.7099999999991"/>
    <n v="0"/>
    <n v="0"/>
    <n v="8237.7099999999991"/>
  </r>
  <r>
    <m/>
    <x v="4"/>
    <x v="161"/>
    <s v="VIMERCATE"/>
    <x v="130"/>
    <m/>
    <m/>
    <m/>
    <x v="0"/>
    <n v="8237.7099999999991"/>
    <m/>
    <m/>
    <n v="8237.7099999999991"/>
    <n v="329.50839999999999"/>
    <n v="2"/>
    <n v="7906.2015999999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3:L6" firstHeaderRow="0" firstDataRow="1" firstDataCol="1" rowPageCount="1" colPageCount="1"/>
  <pivotFields count="16"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64">
        <item x="57"/>
        <item x="58"/>
        <item x="50"/>
        <item x="35"/>
        <item x="61"/>
        <item x="83"/>
        <item x="13"/>
        <item x="103"/>
        <item x="22"/>
        <item x="9"/>
        <item x="15"/>
        <item x="100"/>
        <item x="8"/>
        <item x="18"/>
        <item x="90"/>
        <item x="75"/>
        <item x="91"/>
        <item x="131"/>
        <item x="159"/>
        <item x="3"/>
        <item x="129"/>
        <item x="107"/>
        <item x="62"/>
        <item x="63"/>
        <item x="140"/>
        <item x="121"/>
        <item x="133"/>
        <item x="64"/>
        <item x="158"/>
        <item x="160"/>
        <item x="54"/>
        <item x="44"/>
        <item x="114"/>
        <item x="94"/>
        <item x="23"/>
        <item x="33"/>
        <item x="72"/>
        <item x="111"/>
        <item x="52"/>
        <item x="132"/>
        <item x="88"/>
        <item x="5"/>
        <item x="45"/>
        <item x="28"/>
        <item x="134"/>
        <item x="65"/>
        <item x="108"/>
        <item x="46"/>
        <item x="151"/>
        <item x="146"/>
        <item x="156"/>
        <item x="157"/>
        <item x="155"/>
        <item x="113"/>
        <item x="145"/>
        <item x="128"/>
        <item x="135"/>
        <item x="116"/>
        <item x="150"/>
        <item x="141"/>
        <item x="152"/>
        <item x="153"/>
        <item x="142"/>
        <item x="147"/>
        <item x="148"/>
        <item x="144"/>
        <item x="143"/>
        <item x="149"/>
        <item x="56"/>
        <item x="67"/>
        <item x="127"/>
        <item x="48"/>
        <item x="55"/>
        <item x="29"/>
        <item x="85"/>
        <item x="154"/>
        <item x="69"/>
        <item x="122"/>
        <item x="36"/>
        <item x="80"/>
        <item x="130"/>
        <item x="7"/>
        <item x="126"/>
        <item x="53"/>
        <item x="38"/>
        <item x="87"/>
        <item x="78"/>
        <item x="123"/>
        <item x="41"/>
        <item x="74"/>
        <item x="30"/>
        <item x="27"/>
        <item x="98"/>
        <item x="71"/>
        <item x="6"/>
        <item x="93"/>
        <item x="81"/>
        <item x="20"/>
        <item x="106"/>
        <item x="42"/>
        <item x="0"/>
        <item x="51"/>
        <item x="105"/>
        <item x="25"/>
        <item x="24"/>
        <item x="110"/>
        <item x="10"/>
        <item x="11"/>
        <item x="112"/>
        <item x="4"/>
        <item x="99"/>
        <item x="16"/>
        <item x="60"/>
        <item x="2"/>
        <item x="66"/>
        <item x="19"/>
        <item x="68"/>
        <item x="95"/>
        <item x="115"/>
        <item x="12"/>
        <item x="31"/>
        <item x="96"/>
        <item x="47"/>
        <item x="82"/>
        <item x="101"/>
        <item x="102"/>
        <item x="70"/>
        <item x="49"/>
        <item x="21"/>
        <item x="37"/>
        <item x="73"/>
        <item x="76"/>
        <item x="92"/>
        <item x="89"/>
        <item x="109"/>
        <item x="79"/>
        <item x="39"/>
        <item x="14"/>
        <item x="1"/>
        <item x="104"/>
        <item x="77"/>
        <item x="40"/>
        <item x="97"/>
        <item x="32"/>
        <item x="17"/>
        <item x="125"/>
        <item x="59"/>
        <item x="26"/>
        <item x="34"/>
        <item x="86"/>
        <item x="43"/>
        <item x="124"/>
        <item x="84"/>
        <item x="136"/>
        <item x="119"/>
        <item x="120"/>
        <item x="117"/>
        <item x="137"/>
        <item x="139"/>
        <item x="118"/>
        <item m="1" x="162"/>
        <item x="161"/>
        <item x="138"/>
        <item t="default"/>
      </items>
    </pivotField>
    <pivotField showAll="0"/>
    <pivotField name="Ricerca per CODICE FISCALE" axis="axisPage" showAll="0">
      <items count="132">
        <item x="129"/>
        <item x="109"/>
        <item x="42"/>
        <item x="62"/>
        <item x="64"/>
        <item x="60"/>
        <item x="24"/>
        <item x="114"/>
        <item x="68"/>
        <item x="65"/>
        <item x="107"/>
        <item x="130"/>
        <item x="104"/>
        <item x="41"/>
        <item x="69"/>
        <item x="7"/>
        <item x="79"/>
        <item x="118"/>
        <item x="122"/>
        <item x="127"/>
        <item x="112"/>
        <item x="113"/>
        <item x="48"/>
        <item x="116"/>
        <item x="15"/>
        <item x="57"/>
        <item x="66"/>
        <item x="45"/>
        <item x="26"/>
        <item x="128"/>
        <item x="111"/>
        <item x="120"/>
        <item x="87"/>
        <item x="102"/>
        <item x="126"/>
        <item x="92"/>
        <item x="103"/>
        <item x="119"/>
        <item x="71"/>
        <item x="80"/>
        <item x="67"/>
        <item x="84"/>
        <item x="78"/>
        <item x="63"/>
        <item x="38"/>
        <item x="56"/>
        <item x="55"/>
        <item x="53"/>
        <item x="54"/>
        <item x="85"/>
        <item x="77"/>
        <item x="83"/>
        <item x="58"/>
        <item x="124"/>
        <item x="123"/>
        <item x="5"/>
        <item x="121"/>
        <item x="106"/>
        <item x="110"/>
        <item x="20"/>
        <item x="11"/>
        <item x="59"/>
        <item x="90"/>
        <item x="0"/>
        <item x="37"/>
        <item x="32"/>
        <item x="96"/>
        <item x="97"/>
        <item x="31"/>
        <item x="115"/>
        <item x="2"/>
        <item x="47"/>
        <item x="89"/>
        <item x="49"/>
        <item x="93"/>
        <item x="51"/>
        <item x="29"/>
        <item x="9"/>
        <item x="33"/>
        <item x="43"/>
        <item x="27"/>
        <item x="86"/>
        <item x="44"/>
        <item x="12"/>
        <item x="50"/>
        <item x="91"/>
        <item x="28"/>
        <item x="30"/>
        <item x="16"/>
        <item x="8"/>
        <item x="95"/>
        <item x="17"/>
        <item x="25"/>
        <item x="23"/>
        <item x="10"/>
        <item x="72"/>
        <item x="75"/>
        <item x="18"/>
        <item x="13"/>
        <item x="101"/>
        <item x="74"/>
        <item x="1"/>
        <item x="3"/>
        <item x="34"/>
        <item x="81"/>
        <item x="94"/>
        <item x="82"/>
        <item x="6"/>
        <item x="100"/>
        <item x="22"/>
        <item x="4"/>
        <item x="36"/>
        <item x="105"/>
        <item x="99"/>
        <item x="35"/>
        <item x="21"/>
        <item x="39"/>
        <item x="98"/>
        <item x="40"/>
        <item x="46"/>
        <item x="88"/>
        <item x="52"/>
        <item x="117"/>
        <item x="108"/>
        <item x="76"/>
        <item x="19"/>
        <item x="70"/>
        <item x="73"/>
        <item x="14"/>
        <item x="61"/>
        <item x="125"/>
        <item t="default"/>
      </items>
    </pivotField>
    <pivotField dataField="1" showAll="0"/>
    <pivotField dataField="1" showAll="0"/>
    <pivotField dataField="1" showAll="0"/>
    <pivotField dataField="1" showAll="0">
      <items count="14">
        <item x="8"/>
        <item x="10"/>
        <item x="2"/>
        <item x="9"/>
        <item x="5"/>
        <item x="1"/>
        <item x="6"/>
        <item x="7"/>
        <item x="11"/>
        <item x="3"/>
        <item x="4"/>
        <item x="12"/>
        <item x="0"/>
        <item t="default"/>
      </items>
    </pivotField>
    <pivotField dataField="1"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</pivotFields>
  <rowFields count="2">
    <field x="2"/>
    <field x="1"/>
  </rowFields>
  <rowItems count="3">
    <i>
      <x v="139"/>
    </i>
    <i r="1">
      <x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pageFields count="1">
    <pageField fld="4" item="57" hier="-1"/>
  </pageFields>
  <dataFields count="11">
    <dataField name="Saldo AS 17/18 + Acc.18/19 (lordo)" fld="5" baseField="2" baseItem="29" numFmtId="164"/>
    <dataField name="Saldo AS 17/18 + Acc.18/19 DVA (lordo)" fld="6" baseField="2" baseItem="29" numFmtId="164"/>
    <dataField name="Contrib. Agg. AS16/17 (lordo)" fld="7" baseField="2" baseItem="29" numFmtId="164"/>
    <dataField name="Residui Anni Prec. EF 2015 -2016-2017 (lordo)" fld="8" baseField="2" baseItem="29" numFmtId="4"/>
    <dataField name="Sez. Primavera AS 17/18 (lordo)" fld="9" baseField="2" baseItem="29"/>
    <dataField name="Alt. Scuola-Lavoro Saldo 17/18 (lordo)" fld="10" baseField="2" baseItem="29" numFmtId="164"/>
    <dataField name="Alt. Scuola-Lavoro Acc. 18/19 (lordo)" fld="11" baseField="2" baseItem="29" numFmtId="164"/>
    <dataField name="Tot. Lordo" fld="12" baseField="2" baseItem="29" numFmtId="164"/>
    <dataField name="IRES (4%)" fld="13" baseField="0" baseItem="0" numFmtId="164"/>
    <dataField name="Bollo € 2,00" fld="14" baseField="0" baseItem="0" numFmtId="164"/>
    <dataField name="Tot. Netto" fld="15" baseField="0" baseItem="0" numFmtId="164"/>
  </dataFields>
  <formats count="56">
    <format dxfId="55">
      <pivotArea collapsedLevelsAreSubtotals="1" fieldPosition="0">
        <references count="1">
          <reference field="2" count="1">
            <x v="29"/>
          </reference>
        </references>
      </pivotArea>
    </format>
    <format dxfId="54">
      <pivotArea dataOnly="0" labelOnly="1" fieldPosition="0">
        <references count="1">
          <reference field="2" count="1">
            <x v="29"/>
          </reference>
        </references>
      </pivotArea>
    </format>
    <format dxfId="53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2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1">
      <pivotArea field="4" type="button" dataOnly="0" labelOnly="1" outline="0" axis="axisPage" fieldPosition="0"/>
    </format>
    <format dxfId="50">
      <pivotArea dataOnly="0" labelOnly="1" fieldPosition="0">
        <references count="1">
          <reference field="2" count="3">
            <x v="45"/>
            <x v="58"/>
            <x v="82"/>
          </reference>
        </references>
      </pivotArea>
    </format>
    <format dxfId="49">
      <pivotArea dataOnly="0" labelOnly="1" grandRow="1" outline="0" fieldPosition="0"/>
    </format>
    <format dxfId="48">
      <pivotArea dataOnly="0" labelOnly="1" fieldPosition="0">
        <references count="2">
          <reference field="1" count="4">
            <x v="0"/>
            <x v="1"/>
            <x v="2"/>
            <x v="3"/>
          </reference>
          <reference field="2" count="1" selected="0">
            <x v="45"/>
          </reference>
        </references>
      </pivotArea>
    </format>
    <format dxfId="47">
      <pivotArea outline="0" collapsedLevelsAreSubtotals="1" fieldPosition="0"/>
    </format>
    <format dxfId="46">
      <pivotArea dataOnly="0" labelOnly="1" outline="0" fieldPosition="0">
        <references count="1">
          <reference field="4" count="1">
            <x v="4"/>
          </reference>
        </references>
      </pivotArea>
    </format>
    <format dxfId="45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44">
      <pivotArea field="4" type="button" dataOnly="0" labelOnly="1" outline="0" axis="axisPage" fieldPosition="0"/>
    </format>
    <format dxfId="43">
      <pivotArea outline="0" collapsedLevelsAreSubtotals="1" fieldPosition="0"/>
    </format>
    <format dxfId="42">
      <pivotArea dataOnly="0" labelOnly="1" fieldPosition="0">
        <references count="1">
          <reference field="2" count="3">
            <x v="45"/>
            <x v="58"/>
            <x v="82"/>
          </reference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2">
          <reference field="1" count="4">
            <x v="0"/>
            <x v="1"/>
            <x v="2"/>
            <x v="3"/>
          </reference>
          <reference field="2" count="1" selected="0">
            <x v="45"/>
          </reference>
        </references>
      </pivotArea>
    </format>
    <format dxfId="39">
      <pivotArea grandRow="1" outline="0" collapsedLevelsAreSubtotals="1" fieldPosition="0"/>
    </format>
    <format dxfId="38">
      <pivotArea dataOnly="0" labelOnly="1" grandRow="1" outline="0" fieldPosition="0"/>
    </format>
    <format dxfId="37">
      <pivotArea grandRow="1" outline="0" collapsedLevelsAreSubtotals="1" fieldPosition="0"/>
    </format>
    <format dxfId="36">
      <pivotArea dataOnly="0" labelOnly="1" grandRow="1" outline="0" fieldPosition="0"/>
    </format>
    <format dxfId="35">
      <pivotArea field="4" type="button" dataOnly="0" labelOnly="1" outline="0" axis="axisPage" fieldPosition="0"/>
    </format>
    <format dxfId="34">
      <pivotArea dataOnly="0" labelOnly="1" outline="0" fieldPosition="0">
        <references count="1">
          <reference field="4" count="1">
            <x v="4"/>
          </reference>
        </references>
      </pivotArea>
    </format>
    <format dxfId="33">
      <pivotArea field="4" type="button" dataOnly="0" labelOnly="1" outline="0" axis="axisPage" fieldPosition="0"/>
    </format>
    <format dxfId="32">
      <pivotArea field="2" type="button" dataOnly="0" labelOnly="1" outline="0" axis="axisRow" fieldPosition="0"/>
    </format>
    <format dxfId="31">
      <pivotArea dataOnly="0" labelOnly="1" fieldPosition="0">
        <references count="1">
          <reference field="2" count="5">
            <x v="20"/>
            <x v="21"/>
            <x v="55"/>
            <x v="56"/>
            <x v="60"/>
          </reference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2">
          <reference field="1" count="4">
            <x v="0"/>
            <x v="1"/>
            <x v="2"/>
            <x v="3"/>
          </reference>
          <reference field="2" count="1" selected="0">
            <x v="20"/>
          </reference>
        </references>
      </pivotArea>
    </format>
    <format dxfId="28">
      <pivotArea field="4" type="button" dataOnly="0" labelOnly="1" outline="0" axis="axisPage" fieldPosition="0"/>
    </format>
    <format dxfId="27">
      <pivotArea field="2" type="button" dataOnly="0" labelOnly="1" outline="0" axis="axisRow" fieldPosition="0"/>
    </format>
    <format dxfId="26">
      <pivotArea dataOnly="0" labelOnly="1" fieldPosition="0">
        <references count="1">
          <reference field="2" count="5">
            <x v="20"/>
            <x v="21"/>
            <x v="55"/>
            <x v="56"/>
            <x v="60"/>
          </reference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1" count="4">
            <x v="0"/>
            <x v="1"/>
            <x v="2"/>
            <x v="3"/>
          </reference>
          <reference field="2" count="1" selected="0">
            <x v="20"/>
          </reference>
        </references>
      </pivotArea>
    </format>
    <format dxfId="23">
      <pivotArea outline="0" collapsedLevelsAreSubtotals="1" fieldPosition="0"/>
    </format>
    <format dxfId="22">
      <pivotArea outline="0" fieldPosition="0">
        <references count="1">
          <reference field="4294967294" count="1">
            <x v="0"/>
          </reference>
        </references>
      </pivotArea>
    </format>
    <format dxfId="21">
      <pivotArea outline="0" fieldPosition="0">
        <references count="1">
          <reference field="4294967294" count="1">
            <x v="1"/>
          </reference>
        </references>
      </pivotArea>
    </format>
    <format dxfId="2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9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8">
      <pivotArea field="4" type="button" dataOnly="0" labelOnly="1" outline="0" axis="axisPage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5">
            <x v="20"/>
            <x v="21"/>
            <x v="55"/>
            <x v="56"/>
            <x v="60"/>
          </reference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2">
          <reference field="1" count="4">
            <x v="0"/>
            <x v="1"/>
            <x v="2"/>
            <x v="3"/>
          </reference>
          <reference field="2" count="1" selected="0">
            <x v="20"/>
          </reference>
        </references>
      </pivotArea>
    </format>
    <format dxfId="13">
      <pivotArea field="4" type="button" dataOnly="0" labelOnly="1" outline="0" axis="axisPage" fieldPosition="0"/>
    </format>
    <format dxfId="12">
      <pivotArea field="2" type="button" dataOnly="0" labelOnly="1" outline="0" axis="axisRow" fieldPosition="0"/>
    </format>
    <format dxfId="11">
      <pivotArea dataOnly="0" labelOnly="1" fieldPosition="0">
        <references count="1">
          <reference field="2" count="5">
            <x v="20"/>
            <x v="21"/>
            <x v="55"/>
            <x v="56"/>
            <x v="60"/>
          </reference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1" count="4">
            <x v="0"/>
            <x v="1"/>
            <x v="2"/>
            <x v="3"/>
          </reference>
          <reference field="2" count="1" selected="0">
            <x v="20"/>
          </reference>
        </references>
      </pivotArea>
    </format>
    <format dxfId="8">
      <pivotArea outline="0" fieldPosition="0">
        <references count="1">
          <reference field="4294967294" count="1">
            <x v="5"/>
          </reference>
        </references>
      </pivotArea>
    </format>
    <format dxfId="7">
      <pivotArea outline="0" fieldPosition="0">
        <references count="1">
          <reference field="4294967294" count="1">
            <x v="6"/>
          </reference>
        </references>
      </pivotArea>
    </format>
    <format dxfId="6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5">
      <pivotArea outline="0" fieldPosition="0">
        <references count="1">
          <reference field="4294967294" count="1">
            <x v="7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  <format dxfId="2">
      <pivotArea outline="0" fieldPosition="0">
        <references count="1">
          <reference field="4294967294" count="1">
            <x v="9"/>
          </reference>
        </references>
      </pivotArea>
    </format>
    <format dxfId="1">
      <pivotArea outline="0" fieldPosition="0">
        <references count="1">
          <reference field="4294967294" count="1">
            <x v="10"/>
          </reference>
        </references>
      </pivotArea>
    </format>
    <format dxfId="0">
      <pivotArea dataOnly="0" labelOnly="1" outline="0" fieldPosition="0">
        <references count="1">
          <reference field="4" count="1">
            <x v="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2"/>
  <sheetViews>
    <sheetView tabSelected="1" topLeftCell="C1" zoomScaleNormal="100" workbookViewId="0">
      <selection activeCell="I5" sqref="I5"/>
    </sheetView>
  </sheetViews>
  <sheetFormatPr defaultRowHeight="15" x14ac:dyDescent="0.25"/>
  <cols>
    <col min="1" max="1" width="12.7109375" customWidth="1"/>
    <col min="2" max="2" width="10.7109375" customWidth="1"/>
    <col min="3" max="3" width="49.42578125" customWidth="1"/>
    <col min="4" max="4" width="21.5703125" customWidth="1"/>
    <col min="5" max="5" width="15" customWidth="1"/>
    <col min="6" max="6" width="14" customWidth="1"/>
    <col min="7" max="7" width="14.140625" customWidth="1"/>
    <col min="8" max="8" width="12.5703125" customWidth="1"/>
    <col min="9" max="9" width="13.5703125" customWidth="1"/>
    <col min="10" max="10" width="13.7109375" customWidth="1"/>
    <col min="11" max="11" width="13" customWidth="1"/>
    <col min="12" max="12" width="13.28515625" customWidth="1"/>
    <col min="13" max="13" width="13.85546875" customWidth="1"/>
    <col min="14" max="14" width="10.140625" customWidth="1"/>
    <col min="15" max="15" width="7.42578125" customWidth="1"/>
    <col min="16" max="16" width="14.28515625" customWidth="1"/>
  </cols>
  <sheetData>
    <row r="1" spans="1:16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365</v>
      </c>
      <c r="G1" s="2" t="s">
        <v>463</v>
      </c>
      <c r="H1" s="2" t="s">
        <v>500</v>
      </c>
      <c r="I1" s="18" t="s">
        <v>564</v>
      </c>
      <c r="J1" s="18" t="s">
        <v>502</v>
      </c>
      <c r="K1" s="18" t="s">
        <v>503</v>
      </c>
      <c r="L1" s="2" t="s">
        <v>504</v>
      </c>
      <c r="M1" s="19" t="s">
        <v>505</v>
      </c>
      <c r="N1" s="18" t="s">
        <v>506</v>
      </c>
      <c r="O1" s="18" t="s">
        <v>507</v>
      </c>
      <c r="P1" s="19" t="s">
        <v>508</v>
      </c>
    </row>
    <row r="2" spans="1:16" ht="15.75" x14ac:dyDescent="0.25">
      <c r="A2" s="3" t="s">
        <v>5</v>
      </c>
      <c r="B2" s="4" t="s">
        <v>120</v>
      </c>
      <c r="C2" s="3" t="s">
        <v>121</v>
      </c>
      <c r="D2" s="3" t="s">
        <v>122</v>
      </c>
      <c r="E2" s="3" t="s">
        <v>123</v>
      </c>
      <c r="F2" s="5">
        <v>29037.579999999998</v>
      </c>
      <c r="G2" s="5">
        <v>0</v>
      </c>
      <c r="H2" s="5">
        <v>454.83000000000004</v>
      </c>
      <c r="I2" s="7"/>
      <c r="J2" s="5"/>
      <c r="K2" s="7"/>
      <c r="L2" s="7"/>
      <c r="M2" s="26">
        <f>F2+G2+H2+I2+J2+K2+L2</f>
        <v>29492.41</v>
      </c>
      <c r="N2" s="5">
        <v>0</v>
      </c>
      <c r="O2" s="5">
        <v>0</v>
      </c>
      <c r="P2" s="26">
        <f>M2-N2-O2</f>
        <v>29492.41</v>
      </c>
    </row>
    <row r="3" spans="1:16" ht="15.75" x14ac:dyDescent="0.25">
      <c r="A3" s="6" t="s">
        <v>6</v>
      </c>
      <c r="B3" s="4" t="s">
        <v>120</v>
      </c>
      <c r="C3" s="6" t="s">
        <v>207</v>
      </c>
      <c r="D3" s="6" t="s">
        <v>124</v>
      </c>
      <c r="E3" s="6" t="s">
        <v>125</v>
      </c>
      <c r="F3" s="5">
        <v>39228.420000000006</v>
      </c>
      <c r="G3" s="5">
        <v>4020.4765936761905</v>
      </c>
      <c r="H3" s="5">
        <v>614.1</v>
      </c>
      <c r="I3" s="7"/>
      <c r="J3" s="5"/>
      <c r="K3" s="7"/>
      <c r="L3" s="7"/>
      <c r="M3" s="26">
        <f t="shared" ref="M3:M66" si="0">F3+G3+H3+I3+J3+K3+L3</f>
        <v>43862.996593676195</v>
      </c>
      <c r="N3" s="5">
        <f>M3*4%</f>
        <v>1754.5198637470478</v>
      </c>
      <c r="O3" s="5">
        <v>6</v>
      </c>
      <c r="P3" s="26">
        <f t="shared" ref="P3:P66" si="1">M3-N3-O3</f>
        <v>42102.476729929149</v>
      </c>
    </row>
    <row r="4" spans="1:16" ht="15.75" x14ac:dyDescent="0.25">
      <c r="A4" s="3" t="s">
        <v>7</v>
      </c>
      <c r="B4" s="4" t="s">
        <v>120</v>
      </c>
      <c r="C4" s="3" t="s">
        <v>126</v>
      </c>
      <c r="D4" s="3" t="s">
        <v>127</v>
      </c>
      <c r="E4" s="3" t="s">
        <v>128</v>
      </c>
      <c r="F4" s="5">
        <v>79991.780000000013</v>
      </c>
      <c r="G4" s="5">
        <v>184.58981404803126</v>
      </c>
      <c r="H4" s="5">
        <v>1251.18</v>
      </c>
      <c r="I4" s="7"/>
      <c r="J4" s="5"/>
      <c r="K4" s="7"/>
      <c r="L4" s="7"/>
      <c r="M4" s="26">
        <f t="shared" si="0"/>
        <v>81427.549814048034</v>
      </c>
      <c r="N4" s="5">
        <f t="shared" ref="N4:N25" si="2">M4*4%</f>
        <v>3257.1019925619216</v>
      </c>
      <c r="O4" s="5">
        <v>6</v>
      </c>
      <c r="P4" s="26">
        <f t="shared" si="1"/>
        <v>78164.447821486116</v>
      </c>
    </row>
    <row r="5" spans="1:16" ht="15.75" x14ac:dyDescent="0.25">
      <c r="A5" s="6" t="s">
        <v>8</v>
      </c>
      <c r="B5" s="4" t="s">
        <v>120</v>
      </c>
      <c r="C5" s="6" t="s">
        <v>129</v>
      </c>
      <c r="D5" s="6" t="s">
        <v>130</v>
      </c>
      <c r="E5" s="6" t="s">
        <v>131</v>
      </c>
      <c r="F5" s="5">
        <v>39228.420000000006</v>
      </c>
      <c r="G5" s="5">
        <v>5323.7890956216215</v>
      </c>
      <c r="H5" s="5">
        <v>614.1</v>
      </c>
      <c r="I5" s="5">
        <v>48537.2</v>
      </c>
      <c r="J5" s="5">
        <v>3295.08</v>
      </c>
      <c r="K5" s="7"/>
      <c r="L5" s="7"/>
      <c r="M5" s="26">
        <f t="shared" si="0"/>
        <v>96998.589095621617</v>
      </c>
      <c r="N5" s="5">
        <f t="shared" si="2"/>
        <v>3879.9435638248647</v>
      </c>
      <c r="O5" s="5">
        <v>10</v>
      </c>
      <c r="P5" s="26">
        <f t="shared" si="1"/>
        <v>93108.645531796748</v>
      </c>
    </row>
    <row r="6" spans="1:16" ht="15.75" x14ac:dyDescent="0.25">
      <c r="A6" s="3" t="s">
        <v>9</v>
      </c>
      <c r="B6" s="4" t="s">
        <v>120</v>
      </c>
      <c r="C6" s="3" t="s">
        <v>509</v>
      </c>
      <c r="D6" s="3" t="s">
        <v>130</v>
      </c>
      <c r="E6" s="3" t="s">
        <v>132</v>
      </c>
      <c r="F6" s="5">
        <v>29037.579999999998</v>
      </c>
      <c r="G6" s="5">
        <v>0</v>
      </c>
      <c r="H6" s="5">
        <v>454.83000000000004</v>
      </c>
      <c r="I6" s="7"/>
      <c r="J6" s="5"/>
      <c r="K6" s="7"/>
      <c r="L6" s="7"/>
      <c r="M6" s="26">
        <f t="shared" si="0"/>
        <v>29492.41</v>
      </c>
      <c r="N6" s="5">
        <f t="shared" si="2"/>
        <v>1179.6964</v>
      </c>
      <c r="O6" s="5">
        <v>4</v>
      </c>
      <c r="P6" s="26">
        <f t="shared" si="1"/>
        <v>28308.713599999999</v>
      </c>
    </row>
    <row r="7" spans="1:16" ht="15.75" x14ac:dyDescent="0.25">
      <c r="A7" s="6" t="s">
        <v>10</v>
      </c>
      <c r="B7" s="4" t="s">
        <v>120</v>
      </c>
      <c r="C7" s="6" t="s">
        <v>510</v>
      </c>
      <c r="D7" s="6" t="s">
        <v>133</v>
      </c>
      <c r="E7" s="6" t="s">
        <v>134</v>
      </c>
      <c r="F7" s="5">
        <v>79991.780000000013</v>
      </c>
      <c r="G7" s="5">
        <v>1921.7976073402363</v>
      </c>
      <c r="H7" s="5">
        <v>1251.18</v>
      </c>
      <c r="I7" s="7"/>
      <c r="J7" s="5"/>
      <c r="K7" s="7"/>
      <c r="L7" s="7"/>
      <c r="M7" s="26">
        <f t="shared" si="0"/>
        <v>83164.757607340245</v>
      </c>
      <c r="N7" s="5">
        <f t="shared" si="2"/>
        <v>3326.5903042936097</v>
      </c>
      <c r="O7" s="5">
        <v>6</v>
      </c>
      <c r="P7" s="26">
        <f t="shared" si="1"/>
        <v>79832.167303046634</v>
      </c>
    </row>
    <row r="8" spans="1:16" ht="15.75" x14ac:dyDescent="0.25">
      <c r="A8" s="3" t="s">
        <v>11</v>
      </c>
      <c r="B8" s="4" t="s">
        <v>120</v>
      </c>
      <c r="C8" s="3" t="s">
        <v>135</v>
      </c>
      <c r="D8" s="3" t="s">
        <v>136</v>
      </c>
      <c r="E8" s="3" t="s">
        <v>137</v>
      </c>
      <c r="F8" s="5">
        <v>39228.420000000006</v>
      </c>
      <c r="G8" s="23">
        <v>0</v>
      </c>
      <c r="H8" s="5">
        <v>614.1</v>
      </c>
      <c r="I8" s="7"/>
      <c r="J8" s="5"/>
      <c r="K8" s="7"/>
      <c r="L8" s="7"/>
      <c r="M8" s="26">
        <f t="shared" si="0"/>
        <v>39842.520000000004</v>
      </c>
      <c r="N8" s="5">
        <f t="shared" si="2"/>
        <v>1593.7008000000003</v>
      </c>
      <c r="O8" s="5">
        <v>4</v>
      </c>
      <c r="P8" s="26">
        <f t="shared" si="1"/>
        <v>38244.819200000005</v>
      </c>
    </row>
    <row r="9" spans="1:16" ht="15.75" x14ac:dyDescent="0.25">
      <c r="A9" s="6" t="s">
        <v>12</v>
      </c>
      <c r="B9" s="4" t="s">
        <v>120</v>
      </c>
      <c r="C9" s="6" t="s">
        <v>138</v>
      </c>
      <c r="D9" s="6" t="s">
        <v>136</v>
      </c>
      <c r="E9" s="6" t="s">
        <v>139</v>
      </c>
      <c r="F9" s="5">
        <v>29037.579999999998</v>
      </c>
      <c r="G9" s="5">
        <v>4012.5472408461537</v>
      </c>
      <c r="H9" s="5">
        <v>454.83000000000004</v>
      </c>
      <c r="I9" s="7"/>
      <c r="J9" s="5"/>
      <c r="K9" s="7"/>
      <c r="L9" s="7"/>
      <c r="M9" s="26">
        <f t="shared" si="0"/>
        <v>33504.957240846154</v>
      </c>
      <c r="N9" s="5">
        <f t="shared" si="2"/>
        <v>1340.1982896338461</v>
      </c>
      <c r="O9" s="5">
        <v>6</v>
      </c>
      <c r="P9" s="26">
        <f t="shared" si="1"/>
        <v>32158.758951212309</v>
      </c>
    </row>
    <row r="10" spans="1:16" ht="15.75" x14ac:dyDescent="0.25">
      <c r="A10" s="3" t="s">
        <v>13</v>
      </c>
      <c r="B10" s="4" t="s">
        <v>120</v>
      </c>
      <c r="C10" s="3" t="s">
        <v>140</v>
      </c>
      <c r="D10" s="3" t="s">
        <v>141</v>
      </c>
      <c r="E10" s="3" t="s">
        <v>142</v>
      </c>
      <c r="F10" s="5">
        <v>39228.420000000006</v>
      </c>
      <c r="G10" s="5">
        <v>0</v>
      </c>
      <c r="H10" s="5">
        <v>614.1</v>
      </c>
      <c r="I10" s="7"/>
      <c r="J10" s="5">
        <v>5766.39</v>
      </c>
      <c r="K10" s="7"/>
      <c r="L10" s="7"/>
      <c r="M10" s="26">
        <f t="shared" si="0"/>
        <v>45608.91</v>
      </c>
      <c r="N10" s="5">
        <f t="shared" si="2"/>
        <v>1824.3564000000001</v>
      </c>
      <c r="O10" s="5">
        <v>6</v>
      </c>
      <c r="P10" s="26">
        <f t="shared" si="1"/>
        <v>43778.553600000007</v>
      </c>
    </row>
    <row r="11" spans="1:16" ht="15.75" x14ac:dyDescent="0.25">
      <c r="A11" s="6" t="s">
        <v>14</v>
      </c>
      <c r="B11" s="4" t="s">
        <v>120</v>
      </c>
      <c r="C11" s="6" t="s">
        <v>511</v>
      </c>
      <c r="D11" s="6" t="s">
        <v>141</v>
      </c>
      <c r="E11" s="6" t="s">
        <v>143</v>
      </c>
      <c r="F11" s="5">
        <v>39228.420000000006</v>
      </c>
      <c r="G11" s="23">
        <v>0</v>
      </c>
      <c r="H11" s="5">
        <v>614.1</v>
      </c>
      <c r="I11" s="7"/>
      <c r="J11" s="5">
        <v>5766.39</v>
      </c>
      <c r="K11" s="7"/>
      <c r="L11" s="7"/>
      <c r="M11" s="26">
        <f t="shared" si="0"/>
        <v>45608.91</v>
      </c>
      <c r="N11" s="5">
        <f t="shared" si="2"/>
        <v>1824.3564000000001</v>
      </c>
      <c r="O11" s="5">
        <v>6</v>
      </c>
      <c r="P11" s="26">
        <f t="shared" si="1"/>
        <v>43778.553600000007</v>
      </c>
    </row>
    <row r="12" spans="1:16" ht="15.75" x14ac:dyDescent="0.25">
      <c r="A12" s="3" t="s">
        <v>15</v>
      </c>
      <c r="B12" s="4" t="s">
        <v>120</v>
      </c>
      <c r="C12" s="3" t="s">
        <v>144</v>
      </c>
      <c r="D12" s="3" t="s">
        <v>141</v>
      </c>
      <c r="E12" s="3" t="s">
        <v>145</v>
      </c>
      <c r="F12" s="5">
        <v>32646.6</v>
      </c>
      <c r="G12" s="5">
        <v>4997.2595490689655</v>
      </c>
      <c r="H12" s="5">
        <v>295.56</v>
      </c>
      <c r="I12" s="7"/>
      <c r="J12" s="5"/>
      <c r="K12" s="7"/>
      <c r="L12" s="7"/>
      <c r="M12" s="26">
        <f t="shared" si="0"/>
        <v>37939.41954906896</v>
      </c>
      <c r="N12" s="5">
        <f t="shared" si="2"/>
        <v>1517.5767819627583</v>
      </c>
      <c r="O12" s="5">
        <v>6</v>
      </c>
      <c r="P12" s="26">
        <f t="shared" si="1"/>
        <v>36415.842767106202</v>
      </c>
    </row>
    <row r="13" spans="1:16" ht="15.75" x14ac:dyDescent="0.25">
      <c r="A13" s="6" t="s">
        <v>16</v>
      </c>
      <c r="B13" s="4" t="s">
        <v>120</v>
      </c>
      <c r="C13" s="6" t="s">
        <v>146</v>
      </c>
      <c r="D13" s="6" t="s">
        <v>141</v>
      </c>
      <c r="E13" s="6" t="s">
        <v>147</v>
      </c>
      <c r="F13" s="5">
        <v>29037.579999999998</v>
      </c>
      <c r="G13" s="5">
        <v>0</v>
      </c>
      <c r="H13" s="5">
        <v>454.83000000000004</v>
      </c>
      <c r="I13" s="7"/>
      <c r="J13" s="5"/>
      <c r="K13" s="7"/>
      <c r="L13" s="7"/>
      <c r="M13" s="26">
        <f t="shared" si="0"/>
        <v>29492.41</v>
      </c>
      <c r="N13" s="5">
        <f t="shared" si="2"/>
        <v>1179.6964</v>
      </c>
      <c r="O13" s="5">
        <v>4</v>
      </c>
      <c r="P13" s="26">
        <f t="shared" si="1"/>
        <v>28308.713599999999</v>
      </c>
    </row>
    <row r="14" spans="1:16" ht="15.75" x14ac:dyDescent="0.25">
      <c r="A14" s="3" t="s">
        <v>17</v>
      </c>
      <c r="B14" s="4" t="s">
        <v>120</v>
      </c>
      <c r="C14" s="3" t="s">
        <v>148</v>
      </c>
      <c r="D14" s="3" t="s">
        <v>141</v>
      </c>
      <c r="E14" s="3" t="s">
        <v>149</v>
      </c>
      <c r="F14" s="5">
        <v>39228.420000000006</v>
      </c>
      <c r="G14" s="5">
        <v>2870.2809633076922</v>
      </c>
      <c r="H14" s="5">
        <v>614.1</v>
      </c>
      <c r="I14" s="7"/>
      <c r="J14" s="5">
        <v>8237.7099999999991</v>
      </c>
      <c r="K14" s="7"/>
      <c r="L14" s="7"/>
      <c r="M14" s="26">
        <f t="shared" si="0"/>
        <v>50950.510963307694</v>
      </c>
      <c r="N14" s="5">
        <f t="shared" si="2"/>
        <v>2038.0204385323077</v>
      </c>
      <c r="O14" s="5">
        <v>8</v>
      </c>
      <c r="P14" s="26">
        <f t="shared" si="1"/>
        <v>48904.490524775385</v>
      </c>
    </row>
    <row r="15" spans="1:16" ht="15.75" x14ac:dyDescent="0.25">
      <c r="A15" s="6" t="s">
        <v>18</v>
      </c>
      <c r="B15" s="4" t="s">
        <v>120</v>
      </c>
      <c r="C15" s="6" t="s">
        <v>150</v>
      </c>
      <c r="D15" s="6" t="s">
        <v>151</v>
      </c>
      <c r="E15" s="6" t="s">
        <v>152</v>
      </c>
      <c r="F15" s="5">
        <v>110564.29999999999</v>
      </c>
      <c r="G15" s="5">
        <v>1900.4194145265392</v>
      </c>
      <c r="H15" s="5">
        <v>1728.99</v>
      </c>
      <c r="I15" s="7"/>
      <c r="J15" s="5"/>
      <c r="K15" s="7"/>
      <c r="L15" s="7"/>
      <c r="M15" s="26">
        <f t="shared" si="0"/>
        <v>114193.70941452653</v>
      </c>
      <c r="N15" s="5">
        <f t="shared" si="2"/>
        <v>4567.7483765810612</v>
      </c>
      <c r="O15" s="5">
        <v>6</v>
      </c>
      <c r="P15" s="26">
        <f t="shared" si="1"/>
        <v>109619.96103794547</v>
      </c>
    </row>
    <row r="16" spans="1:16" ht="15.75" x14ac:dyDescent="0.25">
      <c r="A16" s="3" t="s">
        <v>19</v>
      </c>
      <c r="B16" s="4" t="s">
        <v>120</v>
      </c>
      <c r="C16" s="3" t="s">
        <v>153</v>
      </c>
      <c r="D16" s="3" t="s">
        <v>151</v>
      </c>
      <c r="E16" s="3" t="s">
        <v>154</v>
      </c>
      <c r="F16" s="5">
        <v>39228.420000000006</v>
      </c>
      <c r="G16" s="5">
        <v>2870.2809633076922</v>
      </c>
      <c r="H16" s="5">
        <v>614.1</v>
      </c>
      <c r="I16" s="7"/>
      <c r="J16" s="5"/>
      <c r="K16" s="7"/>
      <c r="L16" s="7"/>
      <c r="M16" s="26">
        <f t="shared" si="0"/>
        <v>42712.800963307694</v>
      </c>
      <c r="N16" s="5">
        <f t="shared" si="2"/>
        <v>1708.5120385323078</v>
      </c>
      <c r="O16" s="5">
        <v>6</v>
      </c>
      <c r="P16" s="26">
        <f t="shared" si="1"/>
        <v>40998.288924775385</v>
      </c>
    </row>
    <row r="17" spans="1:16" ht="15.75" x14ac:dyDescent="0.25">
      <c r="A17" s="6" t="s">
        <v>20</v>
      </c>
      <c r="B17" s="4" t="s">
        <v>120</v>
      </c>
      <c r="C17" s="6" t="s">
        <v>155</v>
      </c>
      <c r="D17" s="6" t="s">
        <v>156</v>
      </c>
      <c r="E17" s="6" t="s">
        <v>157</v>
      </c>
      <c r="F17" s="5">
        <v>90182.62</v>
      </c>
      <c r="G17" s="23">
        <v>0</v>
      </c>
      <c r="H17" s="5">
        <v>1410.45</v>
      </c>
      <c r="I17" s="7"/>
      <c r="J17" s="5"/>
      <c r="K17" s="7"/>
      <c r="L17" s="7"/>
      <c r="M17" s="26">
        <f t="shared" si="0"/>
        <v>91593.069999999992</v>
      </c>
      <c r="N17" s="5">
        <f t="shared" si="2"/>
        <v>3663.7227999999996</v>
      </c>
      <c r="O17" s="5">
        <v>4</v>
      </c>
      <c r="P17" s="26">
        <f t="shared" si="1"/>
        <v>87925.347199999989</v>
      </c>
    </row>
    <row r="18" spans="1:16" ht="15.75" x14ac:dyDescent="0.25">
      <c r="A18" s="3" t="s">
        <v>21</v>
      </c>
      <c r="B18" s="4" t="s">
        <v>120</v>
      </c>
      <c r="C18" s="3" t="s">
        <v>158</v>
      </c>
      <c r="D18" s="3" t="s">
        <v>159</v>
      </c>
      <c r="E18" s="3" t="s">
        <v>160</v>
      </c>
      <c r="F18" s="5">
        <v>39228.420000000006</v>
      </c>
      <c r="G18" s="5">
        <v>3258.2204537924526</v>
      </c>
      <c r="H18" s="5">
        <v>614.1</v>
      </c>
      <c r="I18" s="7"/>
      <c r="J18" s="5"/>
      <c r="K18" s="7"/>
      <c r="L18" s="7"/>
      <c r="M18" s="26">
        <f t="shared" si="0"/>
        <v>43100.740453792459</v>
      </c>
      <c r="N18" s="5">
        <f t="shared" si="2"/>
        <v>1724.0296181516985</v>
      </c>
      <c r="O18" s="5">
        <v>6</v>
      </c>
      <c r="P18" s="26">
        <f t="shared" si="1"/>
        <v>41370.710835640763</v>
      </c>
    </row>
    <row r="19" spans="1:16" ht="15.75" x14ac:dyDescent="0.25">
      <c r="A19" s="6" t="s">
        <v>22</v>
      </c>
      <c r="B19" s="4" t="s">
        <v>120</v>
      </c>
      <c r="C19" s="6" t="s">
        <v>161</v>
      </c>
      <c r="D19" s="6" t="s">
        <v>159</v>
      </c>
      <c r="E19" s="6" t="s">
        <v>162</v>
      </c>
      <c r="F19" s="5">
        <v>39228.420000000006</v>
      </c>
      <c r="G19" s="5">
        <v>1157.3447439699535</v>
      </c>
      <c r="H19" s="5">
        <v>614.1</v>
      </c>
      <c r="I19" s="7"/>
      <c r="J19" s="5"/>
      <c r="K19" s="7"/>
      <c r="L19" s="7"/>
      <c r="M19" s="26">
        <f t="shared" si="0"/>
        <v>40999.864743969956</v>
      </c>
      <c r="N19" s="5">
        <f t="shared" si="2"/>
        <v>1639.9945897587984</v>
      </c>
      <c r="O19" s="5">
        <v>6</v>
      </c>
      <c r="P19" s="26">
        <f t="shared" si="1"/>
        <v>39353.870154211159</v>
      </c>
    </row>
    <row r="20" spans="1:16" ht="15.75" x14ac:dyDescent="0.25">
      <c r="A20" s="3" t="s">
        <v>23</v>
      </c>
      <c r="B20" s="4" t="s">
        <v>120</v>
      </c>
      <c r="C20" s="3" t="s">
        <v>163</v>
      </c>
      <c r="D20" s="3" t="s">
        <v>164</v>
      </c>
      <c r="E20" s="3" t="s">
        <v>165</v>
      </c>
      <c r="F20" s="5">
        <v>69800.94</v>
      </c>
      <c r="G20" s="5">
        <v>3839.3927112602742</v>
      </c>
      <c r="H20" s="5">
        <v>1091.9100000000001</v>
      </c>
      <c r="I20" s="5">
        <v>22904.25</v>
      </c>
      <c r="J20" s="5"/>
      <c r="K20" s="7"/>
      <c r="L20" s="7"/>
      <c r="M20" s="26">
        <f t="shared" si="0"/>
        <v>97636.492711260275</v>
      </c>
      <c r="N20" s="5">
        <f t="shared" si="2"/>
        <v>3905.4597084504112</v>
      </c>
      <c r="O20" s="5">
        <v>8</v>
      </c>
      <c r="P20" s="26">
        <f t="shared" si="1"/>
        <v>93723.033002809869</v>
      </c>
    </row>
    <row r="21" spans="1:16" ht="15.75" x14ac:dyDescent="0.25">
      <c r="A21" s="6" t="s">
        <v>24</v>
      </c>
      <c r="B21" s="4" t="s">
        <v>120</v>
      </c>
      <c r="C21" s="6" t="s">
        <v>512</v>
      </c>
      <c r="D21" s="6" t="s">
        <v>164</v>
      </c>
      <c r="E21" s="6" t="s">
        <v>166</v>
      </c>
      <c r="F21" s="5">
        <v>59610.100000000006</v>
      </c>
      <c r="G21" s="5">
        <v>3916.2229797553964</v>
      </c>
      <c r="H21" s="5">
        <v>932.64</v>
      </c>
      <c r="I21" s="7"/>
      <c r="J21" s="5"/>
      <c r="K21" s="7"/>
      <c r="L21" s="7"/>
      <c r="M21" s="26">
        <f t="shared" si="0"/>
        <v>64458.962979755401</v>
      </c>
      <c r="N21" s="5">
        <f t="shared" si="2"/>
        <v>2578.3585191902162</v>
      </c>
      <c r="O21" s="5">
        <v>6</v>
      </c>
      <c r="P21" s="26">
        <f t="shared" si="1"/>
        <v>61874.604460565184</v>
      </c>
    </row>
    <row r="22" spans="1:16" ht="15.75" x14ac:dyDescent="0.25">
      <c r="A22" s="3" t="s">
        <v>25</v>
      </c>
      <c r="B22" s="4" t="s">
        <v>120</v>
      </c>
      <c r="C22" s="3" t="s">
        <v>513</v>
      </c>
      <c r="D22" s="3" t="s">
        <v>167</v>
      </c>
      <c r="E22" s="3" t="s">
        <v>168</v>
      </c>
      <c r="F22" s="5">
        <v>49419.259999999995</v>
      </c>
      <c r="G22" s="5">
        <v>3483.8905352439988</v>
      </c>
      <c r="H22" s="5">
        <v>773.37</v>
      </c>
      <c r="I22" s="24">
        <v>106021.48</v>
      </c>
      <c r="J22" s="5"/>
      <c r="K22" s="7"/>
      <c r="L22" s="7"/>
      <c r="M22" s="26">
        <f t="shared" si="0"/>
        <v>159698.00053524401</v>
      </c>
      <c r="N22" s="5">
        <f t="shared" si="2"/>
        <v>6387.92002140976</v>
      </c>
      <c r="O22" s="5">
        <v>10</v>
      </c>
      <c r="P22" s="26">
        <f t="shared" si="1"/>
        <v>153300.08051383425</v>
      </c>
    </row>
    <row r="23" spans="1:16" ht="15.75" x14ac:dyDescent="0.25">
      <c r="A23" s="6" t="s">
        <v>26</v>
      </c>
      <c r="B23" s="4" t="s">
        <v>120</v>
      </c>
      <c r="C23" s="6" t="s">
        <v>169</v>
      </c>
      <c r="D23" s="6" t="s">
        <v>170</v>
      </c>
      <c r="E23" s="6" t="s">
        <v>171</v>
      </c>
      <c r="F23" s="5">
        <v>56001.08</v>
      </c>
      <c r="G23" s="23">
        <v>0</v>
      </c>
      <c r="H23" s="5">
        <v>1091.9100000000001</v>
      </c>
      <c r="I23" s="7"/>
      <c r="J23" s="5"/>
      <c r="K23" s="7"/>
      <c r="L23" s="7"/>
      <c r="M23" s="26">
        <f t="shared" si="0"/>
        <v>57092.990000000005</v>
      </c>
      <c r="N23" s="5">
        <f t="shared" si="2"/>
        <v>2283.7196000000004</v>
      </c>
      <c r="O23" s="5">
        <v>4</v>
      </c>
      <c r="P23" s="26">
        <f t="shared" si="1"/>
        <v>54805.270400000009</v>
      </c>
    </row>
    <row r="24" spans="1:16" ht="15.75" x14ac:dyDescent="0.25">
      <c r="A24" s="3" t="s">
        <v>27</v>
      </c>
      <c r="B24" s="4" t="s">
        <v>120</v>
      </c>
      <c r="C24" s="3" t="s">
        <v>172</v>
      </c>
      <c r="D24" s="3" t="s">
        <v>173</v>
      </c>
      <c r="E24" s="3" t="s">
        <v>174</v>
      </c>
      <c r="F24" s="5">
        <v>56001.08</v>
      </c>
      <c r="G24" s="5">
        <v>3389.4685616291722</v>
      </c>
      <c r="H24" s="5">
        <v>1091.9100000000001</v>
      </c>
      <c r="I24" s="7"/>
      <c r="J24" s="5"/>
      <c r="K24" s="7"/>
      <c r="L24" s="7"/>
      <c r="M24" s="26">
        <f t="shared" si="0"/>
        <v>60482.458561629181</v>
      </c>
      <c r="N24" s="5">
        <f t="shared" si="2"/>
        <v>2419.2983424651675</v>
      </c>
      <c r="O24" s="5">
        <v>6</v>
      </c>
      <c r="P24" s="26">
        <f t="shared" si="1"/>
        <v>58057.160219164012</v>
      </c>
    </row>
    <row r="25" spans="1:16" ht="15.75" x14ac:dyDescent="0.25">
      <c r="A25" s="6" t="s">
        <v>28</v>
      </c>
      <c r="B25" s="4" t="s">
        <v>120</v>
      </c>
      <c r="C25" s="6" t="s">
        <v>175</v>
      </c>
      <c r="D25" s="6" t="s">
        <v>176</v>
      </c>
      <c r="E25" s="6" t="s">
        <v>177</v>
      </c>
      <c r="F25" s="5">
        <v>29037.579999999998</v>
      </c>
      <c r="G25" s="5">
        <v>0</v>
      </c>
      <c r="H25" s="5">
        <v>454.83000000000004</v>
      </c>
      <c r="I25" s="7"/>
      <c r="J25" s="5"/>
      <c r="K25" s="7"/>
      <c r="L25" s="7"/>
      <c r="M25" s="26">
        <f t="shared" si="0"/>
        <v>29492.41</v>
      </c>
      <c r="N25" s="5">
        <f t="shared" si="2"/>
        <v>1179.6964</v>
      </c>
      <c r="O25" s="5">
        <v>4</v>
      </c>
      <c r="P25" s="26">
        <f t="shared" si="1"/>
        <v>28308.713599999999</v>
      </c>
    </row>
    <row r="26" spans="1:16" ht="15.75" x14ac:dyDescent="0.25">
      <c r="A26" s="3" t="s">
        <v>29</v>
      </c>
      <c r="B26" s="4" t="s">
        <v>120</v>
      </c>
      <c r="C26" s="3" t="s">
        <v>514</v>
      </c>
      <c r="D26" s="3" t="s">
        <v>176</v>
      </c>
      <c r="E26" s="3" t="s">
        <v>178</v>
      </c>
      <c r="F26" s="5">
        <v>49419.259999999995</v>
      </c>
      <c r="G26" s="5">
        <v>3651.0450617672514</v>
      </c>
      <c r="H26" s="5">
        <v>773.37</v>
      </c>
      <c r="I26" s="7"/>
      <c r="J26" s="5"/>
      <c r="K26" s="7"/>
      <c r="L26" s="7"/>
      <c r="M26" s="26">
        <f t="shared" si="0"/>
        <v>53843.675061767251</v>
      </c>
      <c r="N26" s="5">
        <v>0</v>
      </c>
      <c r="O26" s="5">
        <v>0</v>
      </c>
      <c r="P26" s="26">
        <f t="shared" si="1"/>
        <v>53843.675061767251</v>
      </c>
    </row>
    <row r="27" spans="1:16" ht="15.75" x14ac:dyDescent="0.25">
      <c r="A27" s="6" t="s">
        <v>30</v>
      </c>
      <c r="B27" s="4" t="s">
        <v>120</v>
      </c>
      <c r="C27" s="6" t="s">
        <v>515</v>
      </c>
      <c r="D27" s="6" t="s">
        <v>176</v>
      </c>
      <c r="E27" s="6" t="s">
        <v>178</v>
      </c>
      <c r="F27" s="5">
        <v>49419.26</v>
      </c>
      <c r="G27" s="5">
        <v>5097.1521614312023</v>
      </c>
      <c r="H27" s="5">
        <v>773.37</v>
      </c>
      <c r="I27" s="7"/>
      <c r="J27" s="5"/>
      <c r="K27" s="7"/>
      <c r="L27" s="7"/>
      <c r="M27" s="26">
        <f t="shared" si="0"/>
        <v>55289.782161431205</v>
      </c>
      <c r="N27" s="5">
        <v>0</v>
      </c>
      <c r="O27" s="5">
        <v>0</v>
      </c>
      <c r="P27" s="26">
        <f t="shared" si="1"/>
        <v>55289.782161431205</v>
      </c>
    </row>
    <row r="28" spans="1:16" ht="15.75" x14ac:dyDescent="0.25">
      <c r="A28" s="3" t="s">
        <v>31</v>
      </c>
      <c r="B28" s="4" t="s">
        <v>120</v>
      </c>
      <c r="C28" s="3" t="s">
        <v>179</v>
      </c>
      <c r="D28" s="3" t="s">
        <v>176</v>
      </c>
      <c r="E28" s="3" t="s">
        <v>180</v>
      </c>
      <c r="F28" s="5">
        <v>29037.579999999998</v>
      </c>
      <c r="G28" s="5">
        <v>4455.8820340756129</v>
      </c>
      <c r="H28" s="5">
        <v>454.83000000000004</v>
      </c>
      <c r="I28" s="7"/>
      <c r="J28" s="5">
        <v>5766.39</v>
      </c>
      <c r="K28" s="7"/>
      <c r="L28" s="7"/>
      <c r="M28" s="26">
        <f t="shared" si="0"/>
        <v>39714.682034075609</v>
      </c>
      <c r="N28" s="5">
        <f>M28*4%</f>
        <v>1588.5872813630244</v>
      </c>
      <c r="O28" s="5">
        <v>8</v>
      </c>
      <c r="P28" s="26">
        <f t="shared" si="1"/>
        <v>38118.094752712583</v>
      </c>
    </row>
    <row r="29" spans="1:16" ht="15.75" x14ac:dyDescent="0.25">
      <c r="A29" s="6" t="s">
        <v>32</v>
      </c>
      <c r="B29" s="4" t="s">
        <v>120</v>
      </c>
      <c r="C29" s="6" t="s">
        <v>181</v>
      </c>
      <c r="D29" s="6" t="s">
        <v>176</v>
      </c>
      <c r="E29" s="6" t="s">
        <v>182</v>
      </c>
      <c r="F29" s="5">
        <v>69800.94</v>
      </c>
      <c r="G29" s="5">
        <v>4675.5067097684623</v>
      </c>
      <c r="H29" s="5">
        <v>1091.9100000000001</v>
      </c>
      <c r="I29" s="7"/>
      <c r="J29" s="5">
        <v>3295.08</v>
      </c>
      <c r="K29" s="7"/>
      <c r="L29" s="7"/>
      <c r="M29" s="26">
        <f t="shared" si="0"/>
        <v>78863.436709768474</v>
      </c>
      <c r="N29" s="5">
        <f t="shared" ref="N29:N44" si="3">M29*4%</f>
        <v>3154.5374683907389</v>
      </c>
      <c r="O29" s="5">
        <v>8</v>
      </c>
      <c r="P29" s="26">
        <f t="shared" si="1"/>
        <v>75700.899241377731</v>
      </c>
    </row>
    <row r="30" spans="1:16" ht="15.75" x14ac:dyDescent="0.25">
      <c r="A30" s="3" t="s">
        <v>33</v>
      </c>
      <c r="B30" s="4" t="s">
        <v>120</v>
      </c>
      <c r="C30" s="3" t="s">
        <v>183</v>
      </c>
      <c r="D30" s="3" t="s">
        <v>184</v>
      </c>
      <c r="E30" s="3" t="s">
        <v>185</v>
      </c>
      <c r="F30" s="5">
        <v>79991.780000000013</v>
      </c>
      <c r="G30" s="5">
        <v>2990.7930192879157</v>
      </c>
      <c r="H30" s="5">
        <v>1251.18</v>
      </c>
      <c r="I30" s="7"/>
      <c r="J30" s="5"/>
      <c r="K30" s="7"/>
      <c r="L30" s="7"/>
      <c r="M30" s="26">
        <f t="shared" si="0"/>
        <v>84233.75301928792</v>
      </c>
      <c r="N30" s="5">
        <f t="shared" si="3"/>
        <v>3369.3501207715167</v>
      </c>
      <c r="O30" s="5">
        <v>6</v>
      </c>
      <c r="P30" s="26">
        <f t="shared" si="1"/>
        <v>80858.402898516404</v>
      </c>
    </row>
    <row r="31" spans="1:16" ht="15.75" x14ac:dyDescent="0.25">
      <c r="A31" s="6" t="s">
        <v>34</v>
      </c>
      <c r="B31" s="4" t="s">
        <v>120</v>
      </c>
      <c r="C31" s="6" t="s">
        <v>186</v>
      </c>
      <c r="D31" s="6" t="s">
        <v>187</v>
      </c>
      <c r="E31" s="6" t="s">
        <v>188</v>
      </c>
      <c r="F31" s="5">
        <v>79991.780000000013</v>
      </c>
      <c r="G31" s="5">
        <v>1863.9988325928139</v>
      </c>
      <c r="H31" s="5">
        <v>1251.18</v>
      </c>
      <c r="I31" s="7"/>
      <c r="J31" s="5"/>
      <c r="K31" s="7"/>
      <c r="L31" s="7"/>
      <c r="M31" s="26">
        <f t="shared" si="0"/>
        <v>83106.95883259282</v>
      </c>
      <c r="N31" s="5">
        <f t="shared" si="3"/>
        <v>3324.2783533037127</v>
      </c>
      <c r="O31" s="5">
        <v>6</v>
      </c>
      <c r="P31" s="26">
        <f t="shared" si="1"/>
        <v>79776.680479289105</v>
      </c>
    </row>
    <row r="32" spans="1:16" ht="15.75" x14ac:dyDescent="0.25">
      <c r="A32" s="3" t="s">
        <v>35</v>
      </c>
      <c r="B32" s="4" t="s">
        <v>120</v>
      </c>
      <c r="C32" s="3" t="s">
        <v>189</v>
      </c>
      <c r="D32" s="3" t="s">
        <v>187</v>
      </c>
      <c r="E32" s="3" t="s">
        <v>190</v>
      </c>
      <c r="F32" s="5">
        <v>59610.100000000006</v>
      </c>
      <c r="G32" s="5">
        <v>3292.8589290394257</v>
      </c>
      <c r="H32" s="5">
        <v>932.64</v>
      </c>
      <c r="I32" s="7"/>
      <c r="J32" s="5"/>
      <c r="K32" s="7"/>
      <c r="L32" s="7"/>
      <c r="M32" s="26">
        <f t="shared" si="0"/>
        <v>63835.598929039428</v>
      </c>
      <c r="N32" s="5">
        <f t="shared" si="3"/>
        <v>2553.4239571615772</v>
      </c>
      <c r="O32" s="5">
        <v>6</v>
      </c>
      <c r="P32" s="26">
        <f t="shared" si="1"/>
        <v>61276.174971877852</v>
      </c>
    </row>
    <row r="33" spans="1:16" ht="15.75" x14ac:dyDescent="0.25">
      <c r="A33" s="6" t="s">
        <v>36</v>
      </c>
      <c r="B33" s="4" t="s">
        <v>120</v>
      </c>
      <c r="C33" s="6" t="s">
        <v>191</v>
      </c>
      <c r="D33" s="6" t="s">
        <v>187</v>
      </c>
      <c r="E33" s="6" t="s">
        <v>192</v>
      </c>
      <c r="F33" s="5">
        <v>59610.100000000006</v>
      </c>
      <c r="G33" s="5">
        <v>3463.0284897507936</v>
      </c>
      <c r="H33" s="5">
        <v>932.64</v>
      </c>
      <c r="I33" s="7"/>
      <c r="J33" s="5">
        <v>8237.7099999999991</v>
      </c>
      <c r="K33" s="7"/>
      <c r="L33" s="7"/>
      <c r="M33" s="26">
        <f t="shared" si="0"/>
        <v>72243.478489750793</v>
      </c>
      <c r="N33" s="5">
        <f t="shared" si="3"/>
        <v>2889.7391395900318</v>
      </c>
      <c r="O33" s="5">
        <v>8</v>
      </c>
      <c r="P33" s="26">
        <f t="shared" si="1"/>
        <v>69345.739350160758</v>
      </c>
    </row>
    <row r="34" spans="1:16" ht="15.75" x14ac:dyDescent="0.25">
      <c r="A34" s="3" t="s">
        <v>37</v>
      </c>
      <c r="B34" s="4" t="s">
        <v>120</v>
      </c>
      <c r="C34" s="3" t="s">
        <v>516</v>
      </c>
      <c r="D34" s="3" t="s">
        <v>187</v>
      </c>
      <c r="E34" s="3" t="s">
        <v>193</v>
      </c>
      <c r="F34" s="5">
        <v>100373.45999999999</v>
      </c>
      <c r="G34" s="5">
        <v>178.56808504480398</v>
      </c>
      <c r="H34" s="5">
        <v>1569.72</v>
      </c>
      <c r="I34" s="24">
        <v>141683.88</v>
      </c>
      <c r="J34" s="5">
        <v>8237.7099999999991</v>
      </c>
      <c r="K34" s="7"/>
      <c r="L34" s="7"/>
      <c r="M34" s="26">
        <f t="shared" si="0"/>
        <v>252043.33808504479</v>
      </c>
      <c r="N34" s="5">
        <f t="shared" si="3"/>
        <v>10081.733523401792</v>
      </c>
      <c r="O34" s="5">
        <v>12</v>
      </c>
      <c r="P34" s="26">
        <f t="shared" si="1"/>
        <v>241949.60456164301</v>
      </c>
    </row>
    <row r="35" spans="1:16" ht="15.75" x14ac:dyDescent="0.25">
      <c r="A35" s="6" t="s">
        <v>38</v>
      </c>
      <c r="B35" s="4" t="s">
        <v>120</v>
      </c>
      <c r="C35" s="6" t="s">
        <v>194</v>
      </c>
      <c r="D35" s="6" t="s">
        <v>195</v>
      </c>
      <c r="E35" s="6" t="s">
        <v>196</v>
      </c>
      <c r="F35" s="5">
        <v>39228.420000000006</v>
      </c>
      <c r="G35" s="5">
        <v>1924.0336488699534</v>
      </c>
      <c r="H35" s="5">
        <v>614.1</v>
      </c>
      <c r="I35" s="5">
        <v>42691.32</v>
      </c>
      <c r="J35" s="5"/>
      <c r="K35" s="7"/>
      <c r="L35" s="7"/>
      <c r="M35" s="26">
        <f t="shared" si="0"/>
        <v>84457.873648869951</v>
      </c>
      <c r="N35" s="5">
        <f t="shared" si="3"/>
        <v>3378.3149459547981</v>
      </c>
      <c r="O35" s="5">
        <v>8</v>
      </c>
      <c r="P35" s="26">
        <f t="shared" si="1"/>
        <v>81071.55870291515</v>
      </c>
    </row>
    <row r="36" spans="1:16" ht="15.75" x14ac:dyDescent="0.25">
      <c r="A36" s="3" t="s">
        <v>39</v>
      </c>
      <c r="B36" s="4" t="s">
        <v>120</v>
      </c>
      <c r="C36" s="3" t="s">
        <v>517</v>
      </c>
      <c r="D36" s="3" t="s">
        <v>195</v>
      </c>
      <c r="E36" s="3" t="s">
        <v>197</v>
      </c>
      <c r="F36" s="5">
        <v>18846.740000000002</v>
      </c>
      <c r="G36" s="5">
        <v>4974.2418187052617</v>
      </c>
      <c r="H36" s="5">
        <v>295.56</v>
      </c>
      <c r="I36" s="7"/>
      <c r="J36" s="5"/>
      <c r="K36" s="7"/>
      <c r="L36" s="7"/>
      <c r="M36" s="26">
        <f t="shared" si="0"/>
        <v>24116.541818705264</v>
      </c>
      <c r="N36" s="5">
        <f t="shared" si="3"/>
        <v>964.66167274821055</v>
      </c>
      <c r="O36" s="5">
        <v>6</v>
      </c>
      <c r="P36" s="26">
        <f t="shared" si="1"/>
        <v>23145.880145957053</v>
      </c>
    </row>
    <row r="37" spans="1:16" ht="15.75" x14ac:dyDescent="0.25">
      <c r="A37" s="6" t="s">
        <v>40</v>
      </c>
      <c r="B37" s="4" t="s">
        <v>120</v>
      </c>
      <c r="C37" s="6" t="s">
        <v>198</v>
      </c>
      <c r="D37" s="6" t="s">
        <v>199</v>
      </c>
      <c r="E37" s="6" t="s">
        <v>200</v>
      </c>
      <c r="F37" s="5">
        <v>18846.740000000002</v>
      </c>
      <c r="G37" s="5">
        <v>0</v>
      </c>
      <c r="H37" s="5">
        <v>295.56</v>
      </c>
      <c r="I37" s="7"/>
      <c r="J37" s="5"/>
      <c r="K37" s="7"/>
      <c r="L37" s="7"/>
      <c r="M37" s="26">
        <f t="shared" si="0"/>
        <v>19142.300000000003</v>
      </c>
      <c r="N37" s="5">
        <f t="shared" si="3"/>
        <v>765.69200000000012</v>
      </c>
      <c r="O37" s="5">
        <v>4</v>
      </c>
      <c r="P37" s="26">
        <f t="shared" si="1"/>
        <v>18372.608000000004</v>
      </c>
    </row>
    <row r="38" spans="1:16" ht="15.75" x14ac:dyDescent="0.25">
      <c r="A38" s="3" t="s">
        <v>41</v>
      </c>
      <c r="B38" s="4" t="s">
        <v>120</v>
      </c>
      <c r="C38" s="3" t="s">
        <v>201</v>
      </c>
      <c r="D38" s="3" t="s">
        <v>199</v>
      </c>
      <c r="E38" s="3" t="s">
        <v>202</v>
      </c>
      <c r="F38" s="5">
        <v>59610.100000000006</v>
      </c>
      <c r="G38" s="5">
        <v>5907.1682631948715</v>
      </c>
      <c r="H38" s="5">
        <v>932.64</v>
      </c>
      <c r="I38" s="7"/>
      <c r="J38" s="5"/>
      <c r="K38" s="7"/>
      <c r="L38" s="7"/>
      <c r="M38" s="26">
        <f t="shared" si="0"/>
        <v>66449.908263194884</v>
      </c>
      <c r="N38" s="5">
        <f t="shared" si="3"/>
        <v>2657.9963305277956</v>
      </c>
      <c r="O38" s="5">
        <v>6</v>
      </c>
      <c r="P38" s="26">
        <f t="shared" si="1"/>
        <v>63785.911932667092</v>
      </c>
    </row>
    <row r="39" spans="1:16" ht="15.75" x14ac:dyDescent="0.25">
      <c r="A39" s="6" t="s">
        <v>42</v>
      </c>
      <c r="B39" s="4" t="s">
        <v>120</v>
      </c>
      <c r="C39" s="6" t="s">
        <v>548</v>
      </c>
      <c r="D39" s="6" t="s">
        <v>199</v>
      </c>
      <c r="E39" s="6" t="s">
        <v>203</v>
      </c>
      <c r="F39" s="5">
        <v>49419.259999999995</v>
      </c>
      <c r="G39" s="5">
        <v>1909.6343048485126</v>
      </c>
      <c r="H39" s="5">
        <v>773.37</v>
      </c>
      <c r="I39" s="7"/>
      <c r="J39" s="5"/>
      <c r="K39" s="7"/>
      <c r="L39" s="7"/>
      <c r="M39" s="26">
        <f t="shared" si="0"/>
        <v>52102.264304848512</v>
      </c>
      <c r="N39" s="5">
        <f t="shared" si="3"/>
        <v>2084.0905721939407</v>
      </c>
      <c r="O39" s="5">
        <v>6</v>
      </c>
      <c r="P39" s="26">
        <f t="shared" si="1"/>
        <v>50012.17373265457</v>
      </c>
    </row>
    <row r="40" spans="1:16" ht="15.75" x14ac:dyDescent="0.25">
      <c r="A40" s="3" t="s">
        <v>43</v>
      </c>
      <c r="B40" s="4" t="s">
        <v>120</v>
      </c>
      <c r="C40" s="3" t="s">
        <v>204</v>
      </c>
      <c r="D40" s="3" t="s">
        <v>205</v>
      </c>
      <c r="E40" s="3" t="s">
        <v>206</v>
      </c>
      <c r="F40" s="5">
        <v>69800.94</v>
      </c>
      <c r="G40" s="5">
        <v>2022.2223468210245</v>
      </c>
      <c r="H40" s="5">
        <v>1091.9100000000001</v>
      </c>
      <c r="I40" s="7"/>
      <c r="J40" s="5"/>
      <c r="K40" s="7"/>
      <c r="L40" s="7"/>
      <c r="M40" s="26">
        <f t="shared" si="0"/>
        <v>72915.072346821034</v>
      </c>
      <c r="N40" s="5">
        <f t="shared" si="3"/>
        <v>2916.6028938728414</v>
      </c>
      <c r="O40" s="5">
        <v>6</v>
      </c>
      <c r="P40" s="26">
        <f t="shared" si="1"/>
        <v>69992.469452948193</v>
      </c>
    </row>
    <row r="41" spans="1:16" ht="15.75" x14ac:dyDescent="0.25">
      <c r="A41" s="6" t="s">
        <v>44</v>
      </c>
      <c r="B41" s="4" t="s">
        <v>120</v>
      </c>
      <c r="C41" s="6" t="s">
        <v>207</v>
      </c>
      <c r="D41" s="6" t="s">
        <v>205</v>
      </c>
      <c r="E41" s="6" t="s">
        <v>208</v>
      </c>
      <c r="F41" s="5">
        <v>49419.259999999995</v>
      </c>
      <c r="G41" s="5">
        <v>308.94791386926022</v>
      </c>
      <c r="H41" s="5">
        <v>773.37</v>
      </c>
      <c r="I41" s="7"/>
      <c r="J41" s="5"/>
      <c r="K41" s="7"/>
      <c r="L41" s="7"/>
      <c r="M41" s="26">
        <f t="shared" si="0"/>
        <v>50501.57791386926</v>
      </c>
      <c r="N41" s="5">
        <f t="shared" si="3"/>
        <v>2020.0631165547704</v>
      </c>
      <c r="O41" s="5">
        <v>6</v>
      </c>
      <c r="P41" s="26">
        <f t="shared" si="1"/>
        <v>48475.514797314492</v>
      </c>
    </row>
    <row r="42" spans="1:16" ht="15.75" x14ac:dyDescent="0.25">
      <c r="A42" s="3" t="s">
        <v>45</v>
      </c>
      <c r="B42" s="4" t="s">
        <v>120</v>
      </c>
      <c r="C42" s="3" t="s">
        <v>518</v>
      </c>
      <c r="D42" s="3" t="s">
        <v>205</v>
      </c>
      <c r="E42" s="3" t="s">
        <v>209</v>
      </c>
      <c r="F42" s="5">
        <v>49419.259999999995</v>
      </c>
      <c r="G42" s="5">
        <v>7221.2569692219568</v>
      </c>
      <c r="H42" s="5">
        <v>773.37</v>
      </c>
      <c r="I42" s="7"/>
      <c r="J42" s="5"/>
      <c r="K42" s="7"/>
      <c r="L42" s="7"/>
      <c r="M42" s="26">
        <f t="shared" si="0"/>
        <v>57413.886969221952</v>
      </c>
      <c r="N42" s="5">
        <f t="shared" si="3"/>
        <v>2296.5554787688779</v>
      </c>
      <c r="O42" s="5">
        <v>6</v>
      </c>
      <c r="P42" s="26">
        <f t="shared" si="1"/>
        <v>55111.331490453071</v>
      </c>
    </row>
    <row r="43" spans="1:16" ht="15.75" x14ac:dyDescent="0.25">
      <c r="A43" s="6" t="s">
        <v>46</v>
      </c>
      <c r="B43" s="4" t="s">
        <v>120</v>
      </c>
      <c r="C43" s="6" t="s">
        <v>210</v>
      </c>
      <c r="D43" s="6" t="s">
        <v>205</v>
      </c>
      <c r="E43" s="6" t="s">
        <v>211</v>
      </c>
      <c r="F43" s="5">
        <v>29037.579999999998</v>
      </c>
      <c r="G43" s="5">
        <v>0</v>
      </c>
      <c r="H43" s="5">
        <v>454.83000000000004</v>
      </c>
      <c r="I43" s="7"/>
      <c r="J43" s="5"/>
      <c r="K43" s="7"/>
      <c r="L43" s="7"/>
      <c r="M43" s="26">
        <f t="shared" si="0"/>
        <v>29492.41</v>
      </c>
      <c r="N43" s="5">
        <f t="shared" si="3"/>
        <v>1179.6964</v>
      </c>
      <c r="O43" s="5">
        <v>4</v>
      </c>
      <c r="P43" s="26">
        <f t="shared" si="1"/>
        <v>28308.713599999999</v>
      </c>
    </row>
    <row r="44" spans="1:16" ht="15.75" x14ac:dyDescent="0.25">
      <c r="A44" s="3" t="s">
        <v>47</v>
      </c>
      <c r="B44" s="4" t="s">
        <v>120</v>
      </c>
      <c r="C44" s="3" t="s">
        <v>212</v>
      </c>
      <c r="D44" s="3" t="s">
        <v>205</v>
      </c>
      <c r="E44" s="3" t="s">
        <v>213</v>
      </c>
      <c r="F44" s="5">
        <v>59610.100000000006</v>
      </c>
      <c r="G44" s="5">
        <v>5398.2581989046048</v>
      </c>
      <c r="H44" s="5">
        <v>932.64</v>
      </c>
      <c r="I44" s="7"/>
      <c r="J44" s="5"/>
      <c r="K44" s="7"/>
      <c r="L44" s="7"/>
      <c r="M44" s="26">
        <f t="shared" si="0"/>
        <v>65940.998198904606</v>
      </c>
      <c r="N44" s="5">
        <f t="shared" si="3"/>
        <v>2637.6399279561842</v>
      </c>
      <c r="O44" s="5">
        <v>6</v>
      </c>
      <c r="P44" s="26">
        <f t="shared" si="1"/>
        <v>63297.358270948425</v>
      </c>
    </row>
    <row r="45" spans="1:16" ht="15.75" x14ac:dyDescent="0.25">
      <c r="A45" s="6" t="s">
        <v>48</v>
      </c>
      <c r="B45" s="4" t="s">
        <v>120</v>
      </c>
      <c r="C45" s="6" t="s">
        <v>214</v>
      </c>
      <c r="D45" s="6" t="s">
        <v>205</v>
      </c>
      <c r="E45" s="6" t="s">
        <v>215</v>
      </c>
      <c r="F45" s="5">
        <v>69800.94</v>
      </c>
      <c r="G45" s="5">
        <v>2055.5477746590282</v>
      </c>
      <c r="H45" s="5">
        <v>1091.9100000000001</v>
      </c>
      <c r="I45" s="7"/>
      <c r="J45" s="5"/>
      <c r="K45" s="7"/>
      <c r="L45" s="7"/>
      <c r="M45" s="26">
        <f t="shared" si="0"/>
        <v>72948.397774659039</v>
      </c>
      <c r="N45" s="5">
        <v>0</v>
      </c>
      <c r="O45" s="5">
        <v>0</v>
      </c>
      <c r="P45" s="26">
        <f t="shared" si="1"/>
        <v>72948.397774659039</v>
      </c>
    </row>
    <row r="46" spans="1:16" ht="15.75" x14ac:dyDescent="0.25">
      <c r="A46" s="3" t="s">
        <v>49</v>
      </c>
      <c r="B46" s="4" t="s">
        <v>120</v>
      </c>
      <c r="C46" s="3" t="s">
        <v>216</v>
      </c>
      <c r="D46" s="3" t="s">
        <v>205</v>
      </c>
      <c r="E46" s="3" t="s">
        <v>217</v>
      </c>
      <c r="F46" s="5">
        <v>49419.259999999995</v>
      </c>
      <c r="G46" s="5">
        <v>3877.4102401272721</v>
      </c>
      <c r="H46" s="5">
        <v>773.37</v>
      </c>
      <c r="I46" s="7"/>
      <c r="J46" s="5"/>
      <c r="K46" s="7"/>
      <c r="L46" s="7"/>
      <c r="M46" s="26">
        <f t="shared" si="0"/>
        <v>54070.040240127266</v>
      </c>
      <c r="N46" s="5">
        <f>M46*4%</f>
        <v>2162.8016096050906</v>
      </c>
      <c r="O46" s="5">
        <v>6</v>
      </c>
      <c r="P46" s="26">
        <f t="shared" si="1"/>
        <v>51901.238630522173</v>
      </c>
    </row>
    <row r="47" spans="1:16" ht="15.75" x14ac:dyDescent="0.25">
      <c r="A47" s="6" t="s">
        <v>50</v>
      </c>
      <c r="B47" s="4" t="s">
        <v>120</v>
      </c>
      <c r="C47" s="6" t="s">
        <v>218</v>
      </c>
      <c r="D47" s="6" t="s">
        <v>219</v>
      </c>
      <c r="E47" s="6" t="s">
        <v>220</v>
      </c>
      <c r="F47" s="5">
        <v>49419.259999999995</v>
      </c>
      <c r="G47" s="5">
        <v>1635.7332902877883</v>
      </c>
      <c r="H47" s="5">
        <v>773.37</v>
      </c>
      <c r="I47" s="7"/>
      <c r="J47" s="5"/>
      <c r="K47" s="7"/>
      <c r="L47" s="7"/>
      <c r="M47" s="26">
        <f t="shared" si="0"/>
        <v>51828.363290287787</v>
      </c>
      <c r="N47" s="5">
        <f t="shared" ref="N47:N53" si="4">M47*4%</f>
        <v>2073.1345316115116</v>
      </c>
      <c r="O47" s="5">
        <v>6</v>
      </c>
      <c r="P47" s="26">
        <f t="shared" si="1"/>
        <v>49749.228758676276</v>
      </c>
    </row>
    <row r="48" spans="1:16" ht="15.75" x14ac:dyDescent="0.25">
      <c r="A48" s="3" t="s">
        <v>51</v>
      </c>
      <c r="B48" s="4" t="s">
        <v>120</v>
      </c>
      <c r="C48" s="3" t="s">
        <v>519</v>
      </c>
      <c r="D48" s="3" t="s">
        <v>219</v>
      </c>
      <c r="E48" s="3" t="s">
        <v>221</v>
      </c>
      <c r="F48" s="5">
        <v>69800.94</v>
      </c>
      <c r="G48" s="5">
        <v>7465.040613394739</v>
      </c>
      <c r="H48" s="5">
        <v>1091.9100000000001</v>
      </c>
      <c r="I48" s="7"/>
      <c r="J48" s="5">
        <v>8237.7099999999991</v>
      </c>
      <c r="K48" s="7"/>
      <c r="L48" s="7"/>
      <c r="M48" s="26">
        <f t="shared" si="0"/>
        <v>86595.600613394752</v>
      </c>
      <c r="N48" s="5">
        <f t="shared" si="4"/>
        <v>3463.8240245357902</v>
      </c>
      <c r="O48" s="5">
        <v>8</v>
      </c>
      <c r="P48" s="26">
        <f t="shared" si="1"/>
        <v>83123.776588858964</v>
      </c>
    </row>
    <row r="49" spans="1:16" ht="15.75" x14ac:dyDescent="0.25">
      <c r="A49" s="6" t="s">
        <v>52</v>
      </c>
      <c r="B49" s="4" t="s">
        <v>120</v>
      </c>
      <c r="C49" s="6" t="s">
        <v>222</v>
      </c>
      <c r="D49" s="6" t="s">
        <v>219</v>
      </c>
      <c r="E49" s="6" t="s">
        <v>223</v>
      </c>
      <c r="F49" s="5">
        <v>49419.259999999995</v>
      </c>
      <c r="G49" s="5">
        <v>1786.1452389963415</v>
      </c>
      <c r="H49" s="5">
        <v>773.37</v>
      </c>
      <c r="I49" s="7"/>
      <c r="J49" s="5"/>
      <c r="K49" s="7"/>
      <c r="L49" s="7"/>
      <c r="M49" s="26">
        <f t="shared" si="0"/>
        <v>51978.775238996335</v>
      </c>
      <c r="N49" s="5">
        <f t="shared" si="4"/>
        <v>2079.1510095598533</v>
      </c>
      <c r="O49" s="5">
        <v>6</v>
      </c>
      <c r="P49" s="26">
        <f t="shared" si="1"/>
        <v>49893.624229436478</v>
      </c>
    </row>
    <row r="50" spans="1:16" ht="15.75" x14ac:dyDescent="0.25">
      <c r="A50" s="3" t="s">
        <v>53</v>
      </c>
      <c r="B50" s="4" t="s">
        <v>120</v>
      </c>
      <c r="C50" s="3" t="s">
        <v>520</v>
      </c>
      <c r="D50" s="3" t="s">
        <v>219</v>
      </c>
      <c r="E50" s="3" t="s">
        <v>224</v>
      </c>
      <c r="F50" s="5">
        <v>49419.259999999995</v>
      </c>
      <c r="G50" s="23">
        <v>0</v>
      </c>
      <c r="H50" s="5">
        <v>773.37</v>
      </c>
      <c r="I50" s="7"/>
      <c r="J50" s="5">
        <v>5766.39</v>
      </c>
      <c r="K50" s="7"/>
      <c r="L50" s="7"/>
      <c r="M50" s="26">
        <f t="shared" si="0"/>
        <v>55959.02</v>
      </c>
      <c r="N50" s="5">
        <f t="shared" si="4"/>
        <v>2238.3607999999999</v>
      </c>
      <c r="O50" s="5">
        <v>6</v>
      </c>
      <c r="P50" s="26">
        <f t="shared" si="1"/>
        <v>53714.659199999995</v>
      </c>
    </row>
    <row r="51" spans="1:16" ht="15.75" x14ac:dyDescent="0.25">
      <c r="A51" s="6" t="s">
        <v>54</v>
      </c>
      <c r="B51" s="4" t="s">
        <v>120</v>
      </c>
      <c r="C51" s="6" t="s">
        <v>225</v>
      </c>
      <c r="D51" s="6" t="s">
        <v>219</v>
      </c>
      <c r="E51" s="6" t="s">
        <v>226</v>
      </c>
      <c r="F51" s="5">
        <v>49419.259999999995</v>
      </c>
      <c r="G51" s="5">
        <v>1896.1581457374266</v>
      </c>
      <c r="H51" s="5">
        <v>773.37</v>
      </c>
      <c r="I51" s="7"/>
      <c r="J51" s="5"/>
      <c r="K51" s="7"/>
      <c r="L51" s="7"/>
      <c r="M51" s="26">
        <f t="shared" si="0"/>
        <v>52088.788145737424</v>
      </c>
      <c r="N51" s="5">
        <f t="shared" si="4"/>
        <v>2083.5515258294972</v>
      </c>
      <c r="O51" s="5">
        <v>6</v>
      </c>
      <c r="P51" s="26">
        <f t="shared" si="1"/>
        <v>49999.236619907926</v>
      </c>
    </row>
    <row r="52" spans="1:16" ht="15.75" x14ac:dyDescent="0.25">
      <c r="A52" s="3" t="s">
        <v>55</v>
      </c>
      <c r="B52" s="4" t="s">
        <v>120</v>
      </c>
      <c r="C52" s="3" t="s">
        <v>227</v>
      </c>
      <c r="D52" s="3" t="s">
        <v>228</v>
      </c>
      <c r="E52" s="3" t="s">
        <v>229</v>
      </c>
      <c r="F52" s="5">
        <v>83600.800000000003</v>
      </c>
      <c r="G52" s="5">
        <v>5750.5490631518933</v>
      </c>
      <c r="H52" s="5">
        <v>1091.9100000000001</v>
      </c>
      <c r="I52" s="7"/>
      <c r="J52" s="5"/>
      <c r="K52" s="7"/>
      <c r="L52" s="7"/>
      <c r="M52" s="26">
        <f t="shared" si="0"/>
        <v>90443.259063151898</v>
      </c>
      <c r="N52" s="5">
        <f t="shared" si="4"/>
        <v>3617.7303625260761</v>
      </c>
      <c r="O52" s="5">
        <v>6</v>
      </c>
      <c r="P52" s="26">
        <f t="shared" si="1"/>
        <v>86819.528700625815</v>
      </c>
    </row>
    <row r="53" spans="1:16" ht="15.75" x14ac:dyDescent="0.25">
      <c r="A53" s="9" t="s">
        <v>464</v>
      </c>
      <c r="B53" s="4" t="s">
        <v>120</v>
      </c>
      <c r="C53" s="3" t="s">
        <v>465</v>
      </c>
      <c r="D53" s="3" t="s">
        <v>122</v>
      </c>
      <c r="E53" s="3" t="s">
        <v>466</v>
      </c>
      <c r="F53" s="5">
        <v>39228.420000000006</v>
      </c>
      <c r="G53" s="5">
        <v>0</v>
      </c>
      <c r="H53" s="5">
        <v>614.1</v>
      </c>
      <c r="I53" s="7"/>
      <c r="J53" s="5"/>
      <c r="K53" s="7"/>
      <c r="L53" s="7"/>
      <c r="M53" s="26">
        <f t="shared" si="0"/>
        <v>39842.520000000004</v>
      </c>
      <c r="N53" s="5">
        <f t="shared" si="4"/>
        <v>1593.7008000000003</v>
      </c>
      <c r="O53" s="5">
        <v>4</v>
      </c>
      <c r="P53" s="26">
        <f t="shared" si="1"/>
        <v>38244.819200000005</v>
      </c>
    </row>
    <row r="54" spans="1:16" ht="15.75" x14ac:dyDescent="0.25">
      <c r="A54" s="6" t="s">
        <v>56</v>
      </c>
      <c r="B54" s="4" t="s">
        <v>120</v>
      </c>
      <c r="C54" s="6" t="s">
        <v>230</v>
      </c>
      <c r="D54" s="6" t="s">
        <v>122</v>
      </c>
      <c r="E54" s="6" t="s">
        <v>123</v>
      </c>
      <c r="F54" s="5">
        <v>39228.420000000006</v>
      </c>
      <c r="G54" s="23">
        <v>0</v>
      </c>
      <c r="H54" s="5">
        <v>614.1</v>
      </c>
      <c r="I54" s="7"/>
      <c r="J54" s="5"/>
      <c r="K54" s="7"/>
      <c r="L54" s="7"/>
      <c r="M54" s="26">
        <f t="shared" si="0"/>
        <v>39842.520000000004</v>
      </c>
      <c r="N54" s="5">
        <v>0</v>
      </c>
      <c r="O54" s="5">
        <v>0</v>
      </c>
      <c r="P54" s="26">
        <f t="shared" si="1"/>
        <v>39842.520000000004</v>
      </c>
    </row>
    <row r="55" spans="1:16" ht="15.75" x14ac:dyDescent="0.25">
      <c r="A55" s="3" t="s">
        <v>57</v>
      </c>
      <c r="B55" s="4" t="s">
        <v>120</v>
      </c>
      <c r="C55" s="3" t="s">
        <v>231</v>
      </c>
      <c r="D55" s="3" t="s">
        <v>232</v>
      </c>
      <c r="E55" s="3" t="s">
        <v>233</v>
      </c>
      <c r="F55" s="5">
        <v>49419.259999999995</v>
      </c>
      <c r="G55" s="5">
        <v>6667.208504832558</v>
      </c>
      <c r="H55" s="5">
        <v>773.37</v>
      </c>
      <c r="I55" s="7"/>
      <c r="J55" s="5"/>
      <c r="K55" s="7"/>
      <c r="L55" s="7"/>
      <c r="M55" s="26">
        <f t="shared" si="0"/>
        <v>56859.838504832558</v>
      </c>
      <c r="N55" s="5">
        <f>M55*4%</f>
        <v>2274.3935401933022</v>
      </c>
      <c r="O55" s="5">
        <v>6</v>
      </c>
      <c r="P55" s="26">
        <f t="shared" si="1"/>
        <v>54579.444964639253</v>
      </c>
    </row>
    <row r="56" spans="1:16" ht="15.75" x14ac:dyDescent="0.25">
      <c r="A56" s="6" t="s">
        <v>58</v>
      </c>
      <c r="B56" s="4" t="s">
        <v>120</v>
      </c>
      <c r="C56" s="6" t="s">
        <v>234</v>
      </c>
      <c r="D56" s="6" t="s">
        <v>232</v>
      </c>
      <c r="E56" s="6" t="s">
        <v>235</v>
      </c>
      <c r="F56" s="5">
        <v>69800.94</v>
      </c>
      <c r="G56" s="5">
        <v>3361.2790029160024</v>
      </c>
      <c r="H56" s="5">
        <v>1091.9100000000001</v>
      </c>
      <c r="I56" s="7"/>
      <c r="J56" s="5">
        <v>8237.7099999999991</v>
      </c>
      <c r="K56" s="7"/>
      <c r="L56" s="7"/>
      <c r="M56" s="26">
        <f t="shared" si="0"/>
        <v>82491.839002916007</v>
      </c>
      <c r="N56" s="5">
        <f t="shared" ref="N56:N113" si="5">M56*4%</f>
        <v>3299.6735601166401</v>
      </c>
      <c r="O56" s="5">
        <v>8</v>
      </c>
      <c r="P56" s="26">
        <f t="shared" si="1"/>
        <v>79184.165442799364</v>
      </c>
    </row>
    <row r="57" spans="1:16" ht="15.75" x14ac:dyDescent="0.25">
      <c r="A57" s="3" t="s">
        <v>59</v>
      </c>
      <c r="B57" s="4" t="s">
        <v>120</v>
      </c>
      <c r="C57" s="3" t="s">
        <v>236</v>
      </c>
      <c r="D57" s="3" t="s">
        <v>237</v>
      </c>
      <c r="E57" s="3" t="s">
        <v>238</v>
      </c>
      <c r="F57" s="5">
        <v>49419.259999999995</v>
      </c>
      <c r="G57" s="5">
        <v>3080.1511818023782</v>
      </c>
      <c r="H57" s="5">
        <v>773.37</v>
      </c>
      <c r="I57" s="7"/>
      <c r="J57" s="5"/>
      <c r="K57" s="7"/>
      <c r="L57" s="7"/>
      <c r="M57" s="26">
        <f t="shared" si="0"/>
        <v>53272.781181802377</v>
      </c>
      <c r="N57" s="5">
        <f t="shared" si="5"/>
        <v>2130.9112472720949</v>
      </c>
      <c r="O57" s="5">
        <v>6</v>
      </c>
      <c r="P57" s="26">
        <f t="shared" si="1"/>
        <v>51135.869934530281</v>
      </c>
    </row>
    <row r="58" spans="1:16" ht="15.75" x14ac:dyDescent="0.25">
      <c r="A58" s="6" t="s">
        <v>60</v>
      </c>
      <c r="B58" s="4" t="s">
        <v>120</v>
      </c>
      <c r="C58" s="6" t="s">
        <v>225</v>
      </c>
      <c r="D58" s="6" t="s">
        <v>237</v>
      </c>
      <c r="E58" s="6" t="s">
        <v>239</v>
      </c>
      <c r="F58" s="5">
        <v>110564.29999999999</v>
      </c>
      <c r="G58" s="5">
        <v>2225.1660007744654</v>
      </c>
      <c r="H58" s="5">
        <v>1728.99</v>
      </c>
      <c r="I58" s="7"/>
      <c r="J58" s="5">
        <v>8237.7099999999991</v>
      </c>
      <c r="K58" s="7"/>
      <c r="L58" s="7"/>
      <c r="M58" s="26">
        <f t="shared" si="0"/>
        <v>122756.16600077445</v>
      </c>
      <c r="N58" s="5">
        <f t="shared" si="5"/>
        <v>4910.2466400309777</v>
      </c>
      <c r="O58" s="5">
        <v>8</v>
      </c>
      <c r="P58" s="26">
        <f t="shared" si="1"/>
        <v>117837.91936074347</v>
      </c>
    </row>
    <row r="59" spans="1:16" ht="15.75" x14ac:dyDescent="0.25">
      <c r="A59" s="3" t="s">
        <v>61</v>
      </c>
      <c r="B59" s="4" t="s">
        <v>120</v>
      </c>
      <c r="C59" s="3" t="s">
        <v>240</v>
      </c>
      <c r="D59" s="3" t="s">
        <v>237</v>
      </c>
      <c r="E59" s="3" t="s">
        <v>241</v>
      </c>
      <c r="F59" s="5">
        <v>59610.100000000006</v>
      </c>
      <c r="G59" s="5">
        <v>201.45669724230765</v>
      </c>
      <c r="H59" s="5">
        <v>932.64</v>
      </c>
      <c r="I59" s="7"/>
      <c r="J59" s="5"/>
      <c r="K59" s="7"/>
      <c r="L59" s="7"/>
      <c r="M59" s="26">
        <f t="shared" si="0"/>
        <v>60744.196697242311</v>
      </c>
      <c r="N59" s="5">
        <f t="shared" si="5"/>
        <v>2429.7678678896923</v>
      </c>
      <c r="O59" s="5">
        <v>6</v>
      </c>
      <c r="P59" s="26">
        <f t="shared" si="1"/>
        <v>58308.428829352619</v>
      </c>
    </row>
    <row r="60" spans="1:16" ht="15.75" x14ac:dyDescent="0.25">
      <c r="A60" s="3" t="s">
        <v>467</v>
      </c>
      <c r="B60" s="4" t="s">
        <v>120</v>
      </c>
      <c r="C60" s="3" t="s">
        <v>468</v>
      </c>
      <c r="D60" s="3" t="s">
        <v>237</v>
      </c>
      <c r="E60" s="3" t="s">
        <v>469</v>
      </c>
      <c r="F60" s="5">
        <v>59610.100000000006</v>
      </c>
      <c r="G60" s="5">
        <v>8790.9266388411197</v>
      </c>
      <c r="H60" s="5">
        <v>932.64</v>
      </c>
      <c r="I60" s="7"/>
      <c r="J60" s="5"/>
      <c r="K60" s="7"/>
      <c r="L60" s="7"/>
      <c r="M60" s="26">
        <f t="shared" si="0"/>
        <v>69333.666638841125</v>
      </c>
      <c r="N60" s="5">
        <f t="shared" si="5"/>
        <v>2773.3466655536449</v>
      </c>
      <c r="O60" s="5">
        <v>6</v>
      </c>
      <c r="P60" s="26">
        <f t="shared" si="1"/>
        <v>66554.319973287478</v>
      </c>
    </row>
    <row r="61" spans="1:16" ht="15.75" x14ac:dyDescent="0.25">
      <c r="A61" s="6" t="s">
        <v>62</v>
      </c>
      <c r="B61" s="4" t="s">
        <v>120</v>
      </c>
      <c r="C61" s="6" t="s">
        <v>242</v>
      </c>
      <c r="D61" s="6" t="s">
        <v>243</v>
      </c>
      <c r="E61" s="6" t="s">
        <v>244</v>
      </c>
      <c r="F61" s="5">
        <v>59610.100000000006</v>
      </c>
      <c r="G61" s="5">
        <v>5404.8274163324786</v>
      </c>
      <c r="H61" s="5">
        <v>932.64</v>
      </c>
      <c r="I61" s="7"/>
      <c r="J61" s="5">
        <v>8237.7099999999991</v>
      </c>
      <c r="K61" s="7"/>
      <c r="L61" s="7"/>
      <c r="M61" s="26">
        <f t="shared" si="0"/>
        <v>74185.277416332479</v>
      </c>
      <c r="N61" s="5">
        <f t="shared" si="5"/>
        <v>2967.4110966532994</v>
      </c>
      <c r="O61" s="5">
        <v>8</v>
      </c>
      <c r="P61" s="26">
        <f t="shared" si="1"/>
        <v>71209.866319679175</v>
      </c>
    </row>
    <row r="62" spans="1:16" ht="15.75" x14ac:dyDescent="0.25">
      <c r="A62" s="3" t="s">
        <v>63</v>
      </c>
      <c r="B62" s="4" t="s">
        <v>120</v>
      </c>
      <c r="C62" s="3" t="s">
        <v>245</v>
      </c>
      <c r="D62" s="3" t="s">
        <v>243</v>
      </c>
      <c r="E62" s="3" t="s">
        <v>244</v>
      </c>
      <c r="F62" s="5">
        <v>49419.259999999995</v>
      </c>
      <c r="G62" s="5">
        <v>2822.5872733501933</v>
      </c>
      <c r="H62" s="5">
        <v>773.37</v>
      </c>
      <c r="I62" s="7"/>
      <c r="J62" s="5"/>
      <c r="K62" s="7"/>
      <c r="L62" s="7"/>
      <c r="M62" s="26">
        <f t="shared" si="0"/>
        <v>53015.217273350194</v>
      </c>
      <c r="N62" s="5">
        <f t="shared" si="5"/>
        <v>2120.6086909340079</v>
      </c>
      <c r="O62" s="5">
        <v>6</v>
      </c>
      <c r="P62" s="26">
        <f t="shared" si="1"/>
        <v>50888.608582416186</v>
      </c>
    </row>
    <row r="63" spans="1:16" ht="15.75" x14ac:dyDescent="0.25">
      <c r="A63" s="6" t="s">
        <v>64</v>
      </c>
      <c r="B63" s="4" t="s">
        <v>120</v>
      </c>
      <c r="C63" s="6" t="s">
        <v>246</v>
      </c>
      <c r="D63" s="6" t="s">
        <v>247</v>
      </c>
      <c r="E63" s="6" t="s">
        <v>248</v>
      </c>
      <c r="F63" s="5">
        <v>39228.420000000006</v>
      </c>
      <c r="G63" s="5">
        <v>4775.5448959750993</v>
      </c>
      <c r="H63" s="5">
        <v>614.1</v>
      </c>
      <c r="I63" s="7"/>
      <c r="J63" s="5"/>
      <c r="K63" s="7"/>
      <c r="L63" s="7"/>
      <c r="M63" s="26">
        <f t="shared" si="0"/>
        <v>44618.064895975105</v>
      </c>
      <c r="N63" s="5">
        <f t="shared" si="5"/>
        <v>1784.7225958390043</v>
      </c>
      <c r="O63" s="5">
        <v>6</v>
      </c>
      <c r="P63" s="26">
        <f t="shared" si="1"/>
        <v>42827.342300136101</v>
      </c>
    </row>
    <row r="64" spans="1:16" ht="15.75" x14ac:dyDescent="0.25">
      <c r="A64" s="3" t="s">
        <v>65</v>
      </c>
      <c r="B64" s="4" t="s">
        <v>120</v>
      </c>
      <c r="C64" s="3" t="s">
        <v>521</v>
      </c>
      <c r="D64" s="3" t="s">
        <v>249</v>
      </c>
      <c r="E64" s="3" t="s">
        <v>250</v>
      </c>
      <c r="F64" s="5">
        <v>59610.100000000006</v>
      </c>
      <c r="G64" s="5">
        <v>2761.3000295853362</v>
      </c>
      <c r="H64" s="5">
        <v>936.05</v>
      </c>
      <c r="I64" s="5">
        <v>66718.039999999994</v>
      </c>
      <c r="J64" s="5">
        <v>3295.08</v>
      </c>
      <c r="K64" s="7"/>
      <c r="L64" s="7"/>
      <c r="M64" s="26">
        <f t="shared" si="0"/>
        <v>133320.57002958533</v>
      </c>
      <c r="N64" s="5">
        <f t="shared" si="5"/>
        <v>5332.8228011834135</v>
      </c>
      <c r="O64" s="5">
        <v>10</v>
      </c>
      <c r="P64" s="26">
        <f t="shared" si="1"/>
        <v>127977.74722840192</v>
      </c>
    </row>
    <row r="65" spans="1:16" ht="15.75" x14ac:dyDescent="0.25">
      <c r="A65" s="6" t="s">
        <v>66</v>
      </c>
      <c r="B65" s="4" t="s">
        <v>120</v>
      </c>
      <c r="C65" s="6" t="s">
        <v>251</v>
      </c>
      <c r="D65" s="6" t="s">
        <v>252</v>
      </c>
      <c r="E65" s="6" t="s">
        <v>253</v>
      </c>
      <c r="F65" s="5">
        <v>29037.579999999998</v>
      </c>
      <c r="G65" s="5">
        <v>0</v>
      </c>
      <c r="H65" s="5">
        <v>454.83000000000004</v>
      </c>
      <c r="I65" s="7"/>
      <c r="J65" s="5"/>
      <c r="K65" s="7"/>
      <c r="L65" s="7"/>
      <c r="M65" s="26">
        <f t="shared" si="0"/>
        <v>29492.41</v>
      </c>
      <c r="N65" s="5">
        <f t="shared" si="5"/>
        <v>1179.6964</v>
      </c>
      <c r="O65" s="5">
        <v>4</v>
      </c>
      <c r="P65" s="26">
        <f t="shared" si="1"/>
        <v>28308.713599999999</v>
      </c>
    </row>
    <row r="66" spans="1:16" ht="15.75" x14ac:dyDescent="0.25">
      <c r="A66" s="3" t="s">
        <v>67</v>
      </c>
      <c r="B66" s="4" t="s">
        <v>120</v>
      </c>
      <c r="C66" s="3" t="s">
        <v>254</v>
      </c>
      <c r="D66" s="3" t="s">
        <v>252</v>
      </c>
      <c r="E66" s="3" t="s">
        <v>226</v>
      </c>
      <c r="F66" s="5">
        <v>59610.100000000006</v>
      </c>
      <c r="G66" s="5">
        <v>3704.3380323284186</v>
      </c>
      <c r="H66" s="5">
        <v>932.64</v>
      </c>
      <c r="I66" s="7"/>
      <c r="J66" s="5"/>
      <c r="K66" s="7"/>
      <c r="L66" s="7"/>
      <c r="M66" s="26">
        <f t="shared" si="0"/>
        <v>64247.078032328427</v>
      </c>
      <c r="N66" s="5">
        <f t="shared" si="5"/>
        <v>2569.8831212931373</v>
      </c>
      <c r="O66" s="5">
        <v>6</v>
      </c>
      <c r="P66" s="26">
        <f t="shared" si="1"/>
        <v>61671.194911035287</v>
      </c>
    </row>
    <row r="67" spans="1:16" ht="15.75" x14ac:dyDescent="0.25">
      <c r="A67" s="6" t="s">
        <v>68</v>
      </c>
      <c r="B67" s="4" t="s">
        <v>120</v>
      </c>
      <c r="C67" s="6" t="s">
        <v>255</v>
      </c>
      <c r="D67" s="6" t="s">
        <v>252</v>
      </c>
      <c r="E67" s="6" t="s">
        <v>256</v>
      </c>
      <c r="F67" s="5">
        <v>53028.28</v>
      </c>
      <c r="G67" s="5">
        <v>1452.5683982644484</v>
      </c>
      <c r="H67" s="5">
        <v>614.1</v>
      </c>
      <c r="I67" s="7"/>
      <c r="J67" s="5"/>
      <c r="K67" s="7"/>
      <c r="L67" s="7"/>
      <c r="M67" s="26">
        <f t="shared" ref="M67:M130" si="6">F67+G67+H67+I67+J67+K67+L67</f>
        <v>55094.948398264445</v>
      </c>
      <c r="N67" s="5">
        <f t="shared" si="5"/>
        <v>2203.7979359305778</v>
      </c>
      <c r="O67" s="5">
        <v>6</v>
      </c>
      <c r="P67" s="26">
        <f t="shared" ref="P67:P130" si="7">M67-N67-O67</f>
        <v>52885.15046233387</v>
      </c>
    </row>
    <row r="68" spans="1:16" ht="15.75" x14ac:dyDescent="0.25">
      <c r="A68" s="3" t="s">
        <v>69</v>
      </c>
      <c r="B68" s="4" t="s">
        <v>120</v>
      </c>
      <c r="C68" s="3" t="s">
        <v>257</v>
      </c>
      <c r="D68" s="3" t="s">
        <v>252</v>
      </c>
      <c r="E68" s="3" t="s">
        <v>258</v>
      </c>
      <c r="F68" s="5">
        <v>8655.9</v>
      </c>
      <c r="G68" s="5">
        <v>871.41542739830993</v>
      </c>
      <c r="H68" s="5">
        <v>136.29</v>
      </c>
      <c r="I68" s="7"/>
      <c r="J68" s="5"/>
      <c r="K68" s="7"/>
      <c r="L68" s="7"/>
      <c r="M68" s="26">
        <f t="shared" si="6"/>
        <v>9663.60542739831</v>
      </c>
      <c r="N68" s="5">
        <f t="shared" si="5"/>
        <v>386.54421709593242</v>
      </c>
      <c r="O68" s="5">
        <v>6</v>
      </c>
      <c r="P68" s="26">
        <f t="shared" si="7"/>
        <v>9271.0612103023777</v>
      </c>
    </row>
    <row r="69" spans="1:16" ht="15.75" x14ac:dyDescent="0.25">
      <c r="A69" s="6" t="s">
        <v>70</v>
      </c>
      <c r="B69" s="4" t="s">
        <v>120</v>
      </c>
      <c r="C69" s="6" t="s">
        <v>236</v>
      </c>
      <c r="D69" s="6" t="s">
        <v>252</v>
      </c>
      <c r="E69" s="6" t="s">
        <v>259</v>
      </c>
      <c r="F69" s="5">
        <v>49419.259999999995</v>
      </c>
      <c r="G69" s="23">
        <v>0</v>
      </c>
      <c r="H69" s="5">
        <v>773.37</v>
      </c>
      <c r="I69" s="7"/>
      <c r="J69" s="5"/>
      <c r="K69" s="7"/>
      <c r="L69" s="7"/>
      <c r="M69" s="26">
        <f t="shared" si="6"/>
        <v>50192.63</v>
      </c>
      <c r="N69" s="5">
        <f t="shared" si="5"/>
        <v>2007.7051999999999</v>
      </c>
      <c r="O69" s="5">
        <v>4</v>
      </c>
      <c r="P69" s="26">
        <f t="shared" si="7"/>
        <v>48180.924800000001</v>
      </c>
    </row>
    <row r="70" spans="1:16" ht="15.75" x14ac:dyDescent="0.25">
      <c r="A70" s="6" t="s">
        <v>470</v>
      </c>
      <c r="B70" s="4" t="s">
        <v>120</v>
      </c>
      <c r="C70" s="12" t="s">
        <v>471</v>
      </c>
      <c r="D70" s="11" t="s">
        <v>252</v>
      </c>
      <c r="E70" s="10" t="s">
        <v>472</v>
      </c>
      <c r="F70" s="5">
        <v>49419.259999999995</v>
      </c>
      <c r="G70" s="5">
        <v>7291.9332451710516</v>
      </c>
      <c r="H70" s="5">
        <v>773.37</v>
      </c>
      <c r="I70" s="7"/>
      <c r="J70" s="5"/>
      <c r="K70" s="7"/>
      <c r="L70" s="7"/>
      <c r="M70" s="26">
        <f t="shared" si="6"/>
        <v>57484.563245171048</v>
      </c>
      <c r="N70" s="5">
        <f t="shared" si="5"/>
        <v>2299.3825298068418</v>
      </c>
      <c r="O70" s="5">
        <v>6</v>
      </c>
      <c r="P70" s="26">
        <f t="shared" si="7"/>
        <v>55179.180715364208</v>
      </c>
    </row>
    <row r="71" spans="1:16" ht="15.75" x14ac:dyDescent="0.25">
      <c r="A71" s="3" t="s">
        <v>71</v>
      </c>
      <c r="B71" s="4" t="s">
        <v>120</v>
      </c>
      <c r="C71" s="3" t="s">
        <v>260</v>
      </c>
      <c r="D71" s="3" t="s">
        <v>252</v>
      </c>
      <c r="E71" s="3" t="s">
        <v>261</v>
      </c>
      <c r="F71" s="5">
        <v>69800.94</v>
      </c>
      <c r="G71" s="5">
        <v>4855.6248954540506</v>
      </c>
      <c r="H71" s="5">
        <v>1091.9100000000001</v>
      </c>
      <c r="I71" s="7"/>
      <c r="J71" s="5">
        <v>6590.16</v>
      </c>
      <c r="K71" s="7"/>
      <c r="L71" s="7"/>
      <c r="M71" s="26">
        <f t="shared" si="6"/>
        <v>82338.634895454059</v>
      </c>
      <c r="N71" s="5">
        <f t="shared" si="5"/>
        <v>3293.5453958181624</v>
      </c>
      <c r="O71" s="5">
        <v>8</v>
      </c>
      <c r="P71" s="26">
        <f t="shared" si="7"/>
        <v>79037.089499635898</v>
      </c>
    </row>
    <row r="72" spans="1:16" ht="15.75" x14ac:dyDescent="0.25">
      <c r="A72" s="6" t="s">
        <v>72</v>
      </c>
      <c r="B72" s="4" t="s">
        <v>120</v>
      </c>
      <c r="C72" s="6" t="s">
        <v>262</v>
      </c>
      <c r="D72" s="6" t="s">
        <v>252</v>
      </c>
      <c r="E72" s="6" t="s">
        <v>263</v>
      </c>
      <c r="F72" s="5">
        <v>39228.420000000006</v>
      </c>
      <c r="G72" s="23">
        <v>0</v>
      </c>
      <c r="H72" s="5">
        <v>614.1</v>
      </c>
      <c r="I72" s="7"/>
      <c r="J72" s="5"/>
      <c r="K72" s="7"/>
      <c r="L72" s="7"/>
      <c r="M72" s="26">
        <f t="shared" si="6"/>
        <v>39842.520000000004</v>
      </c>
      <c r="N72" s="5">
        <f t="shared" si="5"/>
        <v>1593.7008000000003</v>
      </c>
      <c r="O72" s="5">
        <v>4</v>
      </c>
      <c r="P72" s="26">
        <f t="shared" si="7"/>
        <v>38244.819200000005</v>
      </c>
    </row>
    <row r="73" spans="1:16" ht="15.75" x14ac:dyDescent="0.25">
      <c r="A73" s="9" t="s">
        <v>473</v>
      </c>
      <c r="B73" s="4" t="s">
        <v>120</v>
      </c>
      <c r="C73" s="12" t="s">
        <v>474</v>
      </c>
      <c r="D73" s="11" t="s">
        <v>252</v>
      </c>
      <c r="E73" s="10" t="s">
        <v>475</v>
      </c>
      <c r="F73" s="5">
        <v>59610.100000000006</v>
      </c>
      <c r="G73" s="5">
        <v>3323.8759194628078</v>
      </c>
      <c r="H73" s="5">
        <v>932.64</v>
      </c>
      <c r="I73" s="7"/>
      <c r="J73" s="5"/>
      <c r="K73" s="7"/>
      <c r="L73" s="7"/>
      <c r="M73" s="26">
        <f t="shared" si="6"/>
        <v>63866.615919462813</v>
      </c>
      <c r="N73" s="5">
        <f t="shared" si="5"/>
        <v>2554.6646367785124</v>
      </c>
      <c r="O73" s="5">
        <v>6</v>
      </c>
      <c r="P73" s="26">
        <f t="shared" si="7"/>
        <v>61305.951282684298</v>
      </c>
    </row>
    <row r="74" spans="1:16" ht="15.75" x14ac:dyDescent="0.25">
      <c r="A74" s="3" t="s">
        <v>73</v>
      </c>
      <c r="B74" s="4" t="s">
        <v>120</v>
      </c>
      <c r="C74" s="3" t="s">
        <v>240</v>
      </c>
      <c r="D74" s="3" t="s">
        <v>252</v>
      </c>
      <c r="E74" s="3" t="s">
        <v>264</v>
      </c>
      <c r="F74" s="5">
        <v>39228.420000000006</v>
      </c>
      <c r="G74" s="5">
        <v>5495.7905814285714</v>
      </c>
      <c r="H74" s="5">
        <v>614.1</v>
      </c>
      <c r="I74" s="7"/>
      <c r="J74" s="5"/>
      <c r="K74" s="7"/>
      <c r="L74" s="7"/>
      <c r="M74" s="26">
        <f t="shared" si="6"/>
        <v>45338.310581428574</v>
      </c>
      <c r="N74" s="5">
        <f t="shared" si="5"/>
        <v>1813.5324232571429</v>
      </c>
      <c r="O74" s="5">
        <v>6</v>
      </c>
      <c r="P74" s="26">
        <f t="shared" si="7"/>
        <v>43518.77815817143</v>
      </c>
    </row>
    <row r="75" spans="1:16" ht="15.75" x14ac:dyDescent="0.25">
      <c r="A75" s="6" t="s">
        <v>74</v>
      </c>
      <c r="B75" s="4" t="s">
        <v>120</v>
      </c>
      <c r="C75" s="6" t="s">
        <v>265</v>
      </c>
      <c r="D75" s="6" t="s">
        <v>252</v>
      </c>
      <c r="E75" s="6" t="s">
        <v>266</v>
      </c>
      <c r="F75" s="5">
        <v>39228.420000000006</v>
      </c>
      <c r="G75" s="5">
        <v>3896.2143608979472</v>
      </c>
      <c r="H75" s="5">
        <v>614.1</v>
      </c>
      <c r="I75" s="7"/>
      <c r="J75" s="5"/>
      <c r="K75" s="7"/>
      <c r="L75" s="7"/>
      <c r="M75" s="26">
        <f t="shared" si="6"/>
        <v>43738.73436089795</v>
      </c>
      <c r="N75" s="5">
        <f t="shared" si="5"/>
        <v>1749.549374435918</v>
      </c>
      <c r="O75" s="5">
        <v>6</v>
      </c>
      <c r="P75" s="26">
        <f t="shared" si="7"/>
        <v>41983.184986462031</v>
      </c>
    </row>
    <row r="76" spans="1:16" ht="15.75" x14ac:dyDescent="0.25">
      <c r="A76" s="3" t="s">
        <v>75</v>
      </c>
      <c r="B76" s="4" t="s">
        <v>120</v>
      </c>
      <c r="C76" s="3" t="s">
        <v>267</v>
      </c>
      <c r="D76" s="3" t="s">
        <v>252</v>
      </c>
      <c r="E76" s="3" t="s">
        <v>268</v>
      </c>
      <c r="F76" s="5">
        <v>59610.100000000006</v>
      </c>
      <c r="G76" s="5">
        <v>7637.0744363119502</v>
      </c>
      <c r="H76" s="5">
        <v>932.64</v>
      </c>
      <c r="I76" s="7"/>
      <c r="J76" s="5"/>
      <c r="K76" s="7"/>
      <c r="L76" s="7"/>
      <c r="M76" s="26">
        <f t="shared" si="6"/>
        <v>68179.81443631195</v>
      </c>
      <c r="N76" s="5">
        <f t="shared" si="5"/>
        <v>2727.192577452478</v>
      </c>
      <c r="O76" s="5">
        <v>6</v>
      </c>
      <c r="P76" s="26">
        <f t="shared" si="7"/>
        <v>65446.621858859471</v>
      </c>
    </row>
    <row r="77" spans="1:16" ht="15.75" x14ac:dyDescent="0.25">
      <c r="A77" s="6" t="s">
        <v>76</v>
      </c>
      <c r="B77" s="4" t="s">
        <v>120</v>
      </c>
      <c r="C77" s="6" t="s">
        <v>269</v>
      </c>
      <c r="D77" s="6" t="s">
        <v>252</v>
      </c>
      <c r="E77" s="6" t="s">
        <v>270</v>
      </c>
      <c r="F77" s="5">
        <v>59610.100000000006</v>
      </c>
      <c r="G77" s="5">
        <v>3444.7700229967486</v>
      </c>
      <c r="H77" s="5">
        <v>932.64</v>
      </c>
      <c r="I77" s="7"/>
      <c r="J77" s="5"/>
      <c r="K77" s="7"/>
      <c r="L77" s="7"/>
      <c r="M77" s="26">
        <f t="shared" si="6"/>
        <v>63987.51002299675</v>
      </c>
      <c r="N77" s="5">
        <f t="shared" si="5"/>
        <v>2559.5004009198701</v>
      </c>
      <c r="O77" s="5">
        <v>6</v>
      </c>
      <c r="P77" s="26">
        <f t="shared" si="7"/>
        <v>61422.009622076883</v>
      </c>
    </row>
    <row r="78" spans="1:16" ht="15.75" x14ac:dyDescent="0.25">
      <c r="A78" s="3" t="s">
        <v>77</v>
      </c>
      <c r="B78" s="4" t="s">
        <v>120</v>
      </c>
      <c r="C78" s="3" t="s">
        <v>271</v>
      </c>
      <c r="D78" s="3" t="s">
        <v>252</v>
      </c>
      <c r="E78" s="3" t="s">
        <v>272</v>
      </c>
      <c r="F78" s="5">
        <v>39228.420000000006</v>
      </c>
      <c r="G78" s="5">
        <v>4239.5075633891565</v>
      </c>
      <c r="H78" s="5">
        <v>614.1</v>
      </c>
      <c r="I78" s="7"/>
      <c r="J78" s="5"/>
      <c r="K78" s="7"/>
      <c r="L78" s="7"/>
      <c r="M78" s="26">
        <f t="shared" si="6"/>
        <v>44082.027563389158</v>
      </c>
      <c r="N78" s="5">
        <f t="shared" si="5"/>
        <v>1763.2811025355663</v>
      </c>
      <c r="O78" s="5">
        <v>6</v>
      </c>
      <c r="P78" s="26">
        <f t="shared" si="7"/>
        <v>42312.746460853588</v>
      </c>
    </row>
    <row r="79" spans="1:16" ht="15.75" x14ac:dyDescent="0.25">
      <c r="A79" s="6" t="s">
        <v>78</v>
      </c>
      <c r="B79" s="4" t="s">
        <v>120</v>
      </c>
      <c r="C79" s="6" t="s">
        <v>273</v>
      </c>
      <c r="D79" s="6" t="s">
        <v>252</v>
      </c>
      <c r="E79" s="6" t="s">
        <v>274</v>
      </c>
      <c r="F79" s="5">
        <v>49419.259999999995</v>
      </c>
      <c r="G79" s="5">
        <v>10493.780510575001</v>
      </c>
      <c r="H79" s="5">
        <v>773.37</v>
      </c>
      <c r="I79" s="7"/>
      <c r="J79" s="5"/>
      <c r="K79" s="7"/>
      <c r="L79" s="7"/>
      <c r="M79" s="26">
        <f t="shared" si="6"/>
        <v>60686.410510574999</v>
      </c>
      <c r="N79" s="5">
        <f t="shared" si="5"/>
        <v>2427.4564204230001</v>
      </c>
      <c r="O79" s="5">
        <v>6</v>
      </c>
      <c r="P79" s="26">
        <f t="shared" si="7"/>
        <v>58252.954090152001</v>
      </c>
    </row>
    <row r="80" spans="1:16" ht="15.75" x14ac:dyDescent="0.25">
      <c r="A80" s="3" t="s">
        <v>79</v>
      </c>
      <c r="B80" s="4" t="s">
        <v>120</v>
      </c>
      <c r="C80" s="3" t="s">
        <v>275</v>
      </c>
      <c r="D80" s="3" t="s">
        <v>252</v>
      </c>
      <c r="E80" s="3" t="s">
        <v>276</v>
      </c>
      <c r="F80" s="5">
        <v>39228.420000000006</v>
      </c>
      <c r="G80" s="5">
        <v>9401.5053360190468</v>
      </c>
      <c r="H80" s="5">
        <v>614.1</v>
      </c>
      <c r="I80" s="7"/>
      <c r="J80" s="5"/>
      <c r="K80" s="7"/>
      <c r="L80" s="7"/>
      <c r="M80" s="26">
        <f t="shared" si="6"/>
        <v>49244.025336019047</v>
      </c>
      <c r="N80" s="5">
        <f t="shared" si="5"/>
        <v>1969.7610134407619</v>
      </c>
      <c r="O80" s="5">
        <v>6</v>
      </c>
      <c r="P80" s="26">
        <f t="shared" si="7"/>
        <v>47268.264322578289</v>
      </c>
    </row>
    <row r="81" spans="1:16" ht="15.75" x14ac:dyDescent="0.25">
      <c r="A81" s="6" t="s">
        <v>80</v>
      </c>
      <c r="B81" s="4" t="s">
        <v>120</v>
      </c>
      <c r="C81" s="6" t="s">
        <v>277</v>
      </c>
      <c r="D81" s="6" t="s">
        <v>252</v>
      </c>
      <c r="E81" s="6" t="s">
        <v>278</v>
      </c>
      <c r="F81" s="5">
        <v>59610.100000000006</v>
      </c>
      <c r="G81" s="5">
        <v>7087.8696850331999</v>
      </c>
      <c r="H81" s="5">
        <v>932.64</v>
      </c>
      <c r="I81" s="7"/>
      <c r="J81" s="5"/>
      <c r="K81" s="7"/>
      <c r="L81" s="7"/>
      <c r="M81" s="26">
        <f t="shared" si="6"/>
        <v>67630.609685033211</v>
      </c>
      <c r="N81" s="5">
        <f t="shared" si="5"/>
        <v>2705.2243874013284</v>
      </c>
      <c r="O81" s="5">
        <v>6</v>
      </c>
      <c r="P81" s="26">
        <f t="shared" si="7"/>
        <v>64919.385297631881</v>
      </c>
    </row>
    <row r="82" spans="1:16" ht="15.75" x14ac:dyDescent="0.25">
      <c r="A82" s="3" t="s">
        <v>81</v>
      </c>
      <c r="B82" s="4" t="s">
        <v>120</v>
      </c>
      <c r="C82" s="3" t="s">
        <v>279</v>
      </c>
      <c r="D82" s="3" t="s">
        <v>252</v>
      </c>
      <c r="E82" s="3" t="s">
        <v>280</v>
      </c>
      <c r="F82" s="5">
        <v>49419.259999999995</v>
      </c>
      <c r="G82" s="5">
        <v>1538.2671475905659</v>
      </c>
      <c r="H82" s="5">
        <v>773.37</v>
      </c>
      <c r="I82" s="7"/>
      <c r="J82" s="5"/>
      <c r="K82" s="7"/>
      <c r="L82" s="7"/>
      <c r="M82" s="26">
        <f t="shared" si="6"/>
        <v>51730.897147590564</v>
      </c>
      <c r="N82" s="5">
        <f t="shared" si="5"/>
        <v>2069.2358859036226</v>
      </c>
      <c r="O82" s="5">
        <v>6</v>
      </c>
      <c r="P82" s="26">
        <f t="shared" si="7"/>
        <v>49655.661261686939</v>
      </c>
    </row>
    <row r="83" spans="1:16" ht="15.75" x14ac:dyDescent="0.25">
      <c r="A83" s="6" t="s">
        <v>82</v>
      </c>
      <c r="B83" s="4" t="s">
        <v>120</v>
      </c>
      <c r="C83" s="6" t="s">
        <v>281</v>
      </c>
      <c r="D83" s="6" t="s">
        <v>252</v>
      </c>
      <c r="E83" s="6" t="s">
        <v>282</v>
      </c>
      <c r="F83" s="5">
        <v>59610.100000000006</v>
      </c>
      <c r="G83" s="5">
        <v>13279.39536934</v>
      </c>
      <c r="H83" s="5">
        <v>932.64</v>
      </c>
      <c r="I83" s="7"/>
      <c r="J83" s="5"/>
      <c r="K83" s="7"/>
      <c r="L83" s="7"/>
      <c r="M83" s="26">
        <f t="shared" si="6"/>
        <v>73822.135369340001</v>
      </c>
      <c r="N83" s="5">
        <f t="shared" si="5"/>
        <v>2952.8854147736001</v>
      </c>
      <c r="O83" s="5">
        <v>6</v>
      </c>
      <c r="P83" s="26">
        <f t="shared" si="7"/>
        <v>70863.249954566403</v>
      </c>
    </row>
    <row r="84" spans="1:16" ht="15.75" x14ac:dyDescent="0.25">
      <c r="A84" s="3" t="s">
        <v>83</v>
      </c>
      <c r="B84" s="4" t="s">
        <v>120</v>
      </c>
      <c r="C84" s="3" t="s">
        <v>283</v>
      </c>
      <c r="D84" s="3" t="s">
        <v>252</v>
      </c>
      <c r="E84" s="3" t="s">
        <v>284</v>
      </c>
      <c r="F84" s="5">
        <v>49419.259999999995</v>
      </c>
      <c r="G84" s="5">
        <v>2503.6770803797872</v>
      </c>
      <c r="H84" s="5">
        <v>773.37</v>
      </c>
      <c r="I84" s="7"/>
      <c r="J84" s="5"/>
      <c r="K84" s="7"/>
      <c r="L84" s="7"/>
      <c r="M84" s="26">
        <f t="shared" si="6"/>
        <v>52696.307080379782</v>
      </c>
      <c r="N84" s="5">
        <f t="shared" si="5"/>
        <v>2107.8522832151912</v>
      </c>
      <c r="O84" s="5">
        <v>6</v>
      </c>
      <c r="P84" s="26">
        <f t="shared" si="7"/>
        <v>50582.454797164588</v>
      </c>
    </row>
    <row r="85" spans="1:16" ht="15.75" x14ac:dyDescent="0.25">
      <c r="A85" s="9" t="s">
        <v>476</v>
      </c>
      <c r="B85" s="4" t="s">
        <v>120</v>
      </c>
      <c r="C85" s="12" t="s">
        <v>522</v>
      </c>
      <c r="D85" s="12" t="s">
        <v>252</v>
      </c>
      <c r="E85" s="10" t="s">
        <v>477</v>
      </c>
      <c r="F85" s="5">
        <v>39228.420000000006</v>
      </c>
      <c r="G85" s="5">
        <v>0</v>
      </c>
      <c r="H85" s="5">
        <v>614.1</v>
      </c>
      <c r="I85" s="7"/>
      <c r="J85" s="5"/>
      <c r="K85" s="7"/>
      <c r="L85" s="7"/>
      <c r="M85" s="26">
        <f t="shared" si="6"/>
        <v>39842.520000000004</v>
      </c>
      <c r="N85" s="5">
        <f t="shared" si="5"/>
        <v>1593.7008000000003</v>
      </c>
      <c r="O85" s="5">
        <v>4</v>
      </c>
      <c r="P85" s="26">
        <f t="shared" si="7"/>
        <v>38244.819200000005</v>
      </c>
    </row>
    <row r="86" spans="1:16" ht="15.75" x14ac:dyDescent="0.25">
      <c r="A86" s="6" t="s">
        <v>84</v>
      </c>
      <c r="B86" s="4" t="s">
        <v>120</v>
      </c>
      <c r="C86" s="6" t="s">
        <v>285</v>
      </c>
      <c r="D86" s="6" t="s">
        <v>286</v>
      </c>
      <c r="E86" s="6" t="s">
        <v>287</v>
      </c>
      <c r="F86" s="5">
        <v>39228.420000000006</v>
      </c>
      <c r="G86" s="5">
        <v>0</v>
      </c>
      <c r="H86" s="5">
        <v>614.1</v>
      </c>
      <c r="I86" s="7"/>
      <c r="J86" s="5"/>
      <c r="K86" s="7"/>
      <c r="L86" s="7"/>
      <c r="M86" s="26">
        <f t="shared" si="6"/>
        <v>39842.520000000004</v>
      </c>
      <c r="N86" s="5">
        <f t="shared" si="5"/>
        <v>1593.7008000000003</v>
      </c>
      <c r="O86" s="5">
        <v>4</v>
      </c>
      <c r="P86" s="26">
        <f t="shared" si="7"/>
        <v>38244.819200000005</v>
      </c>
    </row>
    <row r="87" spans="1:16" ht="15.75" x14ac:dyDescent="0.25">
      <c r="A87" s="3" t="s">
        <v>85</v>
      </c>
      <c r="B87" s="4" t="s">
        <v>120</v>
      </c>
      <c r="C87" s="3" t="s">
        <v>288</v>
      </c>
      <c r="D87" s="3" t="s">
        <v>289</v>
      </c>
      <c r="E87" s="3" t="s">
        <v>290</v>
      </c>
      <c r="F87" s="5">
        <v>59610.100000000006</v>
      </c>
      <c r="G87" s="5">
        <v>802.36578230455973</v>
      </c>
      <c r="H87" s="5">
        <v>932.64</v>
      </c>
      <c r="I87" s="7"/>
      <c r="J87" s="5"/>
      <c r="K87" s="7"/>
      <c r="L87" s="7"/>
      <c r="M87" s="26">
        <f t="shared" si="6"/>
        <v>61345.105782304563</v>
      </c>
      <c r="N87" s="5">
        <f t="shared" si="5"/>
        <v>2453.8042312921825</v>
      </c>
      <c r="O87" s="5">
        <v>6</v>
      </c>
      <c r="P87" s="26">
        <f t="shared" si="7"/>
        <v>58885.301551012381</v>
      </c>
    </row>
    <row r="88" spans="1:16" ht="15.75" x14ac:dyDescent="0.25">
      <c r="A88" s="6" t="s">
        <v>86</v>
      </c>
      <c r="B88" s="4" t="s">
        <v>120</v>
      </c>
      <c r="C88" s="6" t="s">
        <v>291</v>
      </c>
      <c r="D88" s="6" t="s">
        <v>292</v>
      </c>
      <c r="E88" s="6" t="s">
        <v>293</v>
      </c>
      <c r="F88" s="5">
        <v>69800.94</v>
      </c>
      <c r="G88" s="5">
        <v>4424.0036924560291</v>
      </c>
      <c r="H88" s="5">
        <v>1091.9100000000001</v>
      </c>
      <c r="I88" s="7"/>
      <c r="J88" s="5"/>
      <c r="K88" s="7"/>
      <c r="L88" s="7"/>
      <c r="M88" s="26">
        <f t="shared" si="6"/>
        <v>75316.853692456032</v>
      </c>
      <c r="N88" s="5">
        <f t="shared" si="5"/>
        <v>3012.6741476982415</v>
      </c>
      <c r="O88" s="5">
        <v>6</v>
      </c>
      <c r="P88" s="26">
        <f t="shared" si="7"/>
        <v>72298.17954475779</v>
      </c>
    </row>
    <row r="89" spans="1:16" ht="15.75" x14ac:dyDescent="0.25">
      <c r="A89" s="3" t="s">
        <v>87</v>
      </c>
      <c r="B89" s="4" t="s">
        <v>120</v>
      </c>
      <c r="C89" s="3" t="s">
        <v>294</v>
      </c>
      <c r="D89" s="3" t="s">
        <v>295</v>
      </c>
      <c r="E89" s="3" t="s">
        <v>296</v>
      </c>
      <c r="F89" s="5">
        <v>39228.420000000006</v>
      </c>
      <c r="G89" s="5">
        <v>0</v>
      </c>
      <c r="H89" s="5">
        <v>614.1</v>
      </c>
      <c r="I89" s="7"/>
      <c r="J89" s="5">
        <v>6590.16</v>
      </c>
      <c r="K89" s="7"/>
      <c r="L89" s="7"/>
      <c r="M89" s="26">
        <f t="shared" si="6"/>
        <v>46432.680000000008</v>
      </c>
      <c r="N89" s="5">
        <f t="shared" si="5"/>
        <v>1857.3072000000004</v>
      </c>
      <c r="O89" s="5">
        <v>6</v>
      </c>
      <c r="P89" s="26">
        <f t="shared" si="7"/>
        <v>44569.372800000005</v>
      </c>
    </row>
    <row r="90" spans="1:16" ht="15.75" x14ac:dyDescent="0.25">
      <c r="A90" s="6" t="s">
        <v>88</v>
      </c>
      <c r="B90" s="4" t="s">
        <v>120</v>
      </c>
      <c r="C90" s="6" t="s">
        <v>297</v>
      </c>
      <c r="D90" s="6" t="s">
        <v>295</v>
      </c>
      <c r="E90" s="6" t="s">
        <v>298</v>
      </c>
      <c r="F90" s="5">
        <v>69800.94</v>
      </c>
      <c r="G90" s="5">
        <v>0</v>
      </c>
      <c r="H90" s="5">
        <v>1091.9100000000001</v>
      </c>
      <c r="I90" s="5">
        <v>73788.179999999993</v>
      </c>
      <c r="J90" s="5"/>
      <c r="K90" s="7"/>
      <c r="L90" s="7"/>
      <c r="M90" s="26">
        <f t="shared" si="6"/>
        <v>144681.03</v>
      </c>
      <c r="N90" s="5">
        <f t="shared" si="5"/>
        <v>5787.2412000000004</v>
      </c>
      <c r="O90" s="5">
        <v>6</v>
      </c>
      <c r="P90" s="26">
        <f t="shared" si="7"/>
        <v>138887.78880000001</v>
      </c>
    </row>
    <row r="91" spans="1:16" ht="15.75" x14ac:dyDescent="0.25">
      <c r="A91" s="3" t="s">
        <v>89</v>
      </c>
      <c r="B91" s="4" t="s">
        <v>120</v>
      </c>
      <c r="C91" s="3" t="s">
        <v>240</v>
      </c>
      <c r="D91" s="3" t="s">
        <v>295</v>
      </c>
      <c r="E91" s="3" t="s">
        <v>299</v>
      </c>
      <c r="F91" s="5">
        <v>49419.259999999995</v>
      </c>
      <c r="G91" s="5">
        <v>4395.4633194205599</v>
      </c>
      <c r="H91" s="5">
        <v>773.37</v>
      </c>
      <c r="I91" s="7"/>
      <c r="J91" s="5"/>
      <c r="K91" s="7"/>
      <c r="L91" s="7"/>
      <c r="M91" s="26">
        <f t="shared" si="6"/>
        <v>54588.093319420557</v>
      </c>
      <c r="N91" s="5">
        <f t="shared" si="5"/>
        <v>2183.5237327768223</v>
      </c>
      <c r="O91" s="5">
        <v>6</v>
      </c>
      <c r="P91" s="26">
        <f t="shared" si="7"/>
        <v>52398.569586643738</v>
      </c>
    </row>
    <row r="92" spans="1:16" ht="15.75" x14ac:dyDescent="0.25">
      <c r="A92" s="6" t="s">
        <v>90</v>
      </c>
      <c r="B92" s="4" t="s">
        <v>120</v>
      </c>
      <c r="C92" s="6" t="s">
        <v>300</v>
      </c>
      <c r="D92" s="6" t="s">
        <v>295</v>
      </c>
      <c r="E92" s="6" t="s">
        <v>299</v>
      </c>
      <c r="F92" s="5">
        <v>29037.579999999998</v>
      </c>
      <c r="G92" s="23">
        <v>0</v>
      </c>
      <c r="H92" s="5">
        <v>454.83000000000004</v>
      </c>
      <c r="I92" s="7"/>
      <c r="J92" s="5"/>
      <c r="K92" s="7"/>
      <c r="L92" s="7"/>
      <c r="M92" s="26">
        <f t="shared" si="6"/>
        <v>29492.41</v>
      </c>
      <c r="N92" s="5">
        <f t="shared" si="5"/>
        <v>1179.6964</v>
      </c>
      <c r="O92" s="5">
        <v>4</v>
      </c>
      <c r="P92" s="26">
        <f t="shared" si="7"/>
        <v>28308.713599999999</v>
      </c>
    </row>
    <row r="93" spans="1:16" ht="15.75" x14ac:dyDescent="0.25">
      <c r="A93" s="3" t="s">
        <v>91</v>
      </c>
      <c r="B93" s="4" t="s">
        <v>120</v>
      </c>
      <c r="C93" s="3" t="s">
        <v>301</v>
      </c>
      <c r="D93" s="3" t="s">
        <v>295</v>
      </c>
      <c r="E93" s="3" t="s">
        <v>302</v>
      </c>
      <c r="F93" s="5">
        <v>59610.100000000006</v>
      </c>
      <c r="G93" s="5">
        <v>1373.2098195471426</v>
      </c>
      <c r="H93" s="5">
        <v>932.64</v>
      </c>
      <c r="I93" s="7"/>
      <c r="J93" s="5">
        <v>8237.7099999999991</v>
      </c>
      <c r="K93" s="7"/>
      <c r="L93" s="7"/>
      <c r="M93" s="26">
        <f t="shared" si="6"/>
        <v>70153.659819547145</v>
      </c>
      <c r="N93" s="5">
        <f t="shared" si="5"/>
        <v>2806.1463927818859</v>
      </c>
      <c r="O93" s="5">
        <v>8</v>
      </c>
      <c r="P93" s="26">
        <f t="shared" si="7"/>
        <v>67339.513426765261</v>
      </c>
    </row>
    <row r="94" spans="1:16" ht="15.75" x14ac:dyDescent="0.25">
      <c r="A94" s="6" t="s">
        <v>92</v>
      </c>
      <c r="B94" s="4" t="s">
        <v>120</v>
      </c>
      <c r="C94" s="6" t="s">
        <v>303</v>
      </c>
      <c r="D94" s="6" t="s">
        <v>295</v>
      </c>
      <c r="E94" s="6" t="s">
        <v>304</v>
      </c>
      <c r="F94" s="5">
        <v>49419.259999999995</v>
      </c>
      <c r="G94" s="5">
        <v>2961.7502841090909</v>
      </c>
      <c r="H94" s="5">
        <v>773.37</v>
      </c>
      <c r="I94" s="7"/>
      <c r="J94" s="5"/>
      <c r="K94" s="7"/>
      <c r="L94" s="7"/>
      <c r="M94" s="26">
        <f t="shared" si="6"/>
        <v>53154.380284109087</v>
      </c>
      <c r="N94" s="5">
        <f t="shared" si="5"/>
        <v>2126.1752113643633</v>
      </c>
      <c r="O94" s="5">
        <v>6</v>
      </c>
      <c r="P94" s="26">
        <f t="shared" si="7"/>
        <v>51022.20507274472</v>
      </c>
    </row>
    <row r="95" spans="1:16" ht="15.75" x14ac:dyDescent="0.25">
      <c r="A95" s="3" t="s">
        <v>93</v>
      </c>
      <c r="B95" s="4" t="s">
        <v>120</v>
      </c>
      <c r="C95" s="3" t="s">
        <v>305</v>
      </c>
      <c r="D95" s="3" t="s">
        <v>295</v>
      </c>
      <c r="E95" s="3" t="s">
        <v>306</v>
      </c>
      <c r="F95" s="5">
        <v>59610.100000000006</v>
      </c>
      <c r="G95" s="5">
        <v>4418.1037242651164</v>
      </c>
      <c r="H95" s="5">
        <v>932.64</v>
      </c>
      <c r="I95" s="7"/>
      <c r="J95" s="5"/>
      <c r="K95" s="7"/>
      <c r="L95" s="7"/>
      <c r="M95" s="26">
        <f t="shared" si="6"/>
        <v>64960.84372426512</v>
      </c>
      <c r="N95" s="5">
        <f t="shared" si="5"/>
        <v>2598.4337489706049</v>
      </c>
      <c r="O95" s="5">
        <v>6</v>
      </c>
      <c r="P95" s="26">
        <f t="shared" si="7"/>
        <v>62356.409975294519</v>
      </c>
    </row>
    <row r="96" spans="1:16" ht="15.75" x14ac:dyDescent="0.25">
      <c r="A96" s="6" t="s">
        <v>94</v>
      </c>
      <c r="B96" s="4" t="s">
        <v>120</v>
      </c>
      <c r="C96" s="6" t="s">
        <v>307</v>
      </c>
      <c r="D96" s="6" t="s">
        <v>295</v>
      </c>
      <c r="E96" s="6" t="s">
        <v>308</v>
      </c>
      <c r="F96" s="5">
        <v>39228.420000000006</v>
      </c>
      <c r="G96" s="23">
        <v>0</v>
      </c>
      <c r="H96" s="5">
        <v>614.1</v>
      </c>
      <c r="I96" s="7"/>
      <c r="J96" s="5"/>
      <c r="K96" s="7"/>
      <c r="L96" s="7"/>
      <c r="M96" s="26">
        <f t="shared" si="6"/>
        <v>39842.520000000004</v>
      </c>
      <c r="N96" s="5">
        <f t="shared" si="5"/>
        <v>1593.7008000000003</v>
      </c>
      <c r="O96" s="5">
        <v>4</v>
      </c>
      <c r="P96" s="26">
        <f t="shared" si="7"/>
        <v>38244.819200000005</v>
      </c>
    </row>
    <row r="97" spans="1:16" ht="15.75" x14ac:dyDescent="0.25">
      <c r="A97" s="3" t="s">
        <v>95</v>
      </c>
      <c r="B97" s="4" t="s">
        <v>120</v>
      </c>
      <c r="C97" s="3" t="s">
        <v>309</v>
      </c>
      <c r="D97" s="3" t="s">
        <v>310</v>
      </c>
      <c r="E97" s="3" t="s">
        <v>311</v>
      </c>
      <c r="F97" s="5">
        <v>59610.100000000006</v>
      </c>
      <c r="G97" s="5">
        <v>3543.1797270296297</v>
      </c>
      <c r="H97" s="5">
        <v>932.64</v>
      </c>
      <c r="I97" s="7"/>
      <c r="J97" s="5"/>
      <c r="K97" s="7"/>
      <c r="L97" s="7"/>
      <c r="M97" s="26">
        <f t="shared" si="6"/>
        <v>64085.919727029635</v>
      </c>
      <c r="N97" s="5">
        <f t="shared" si="5"/>
        <v>2563.4367890811855</v>
      </c>
      <c r="O97" s="5">
        <v>6</v>
      </c>
      <c r="P97" s="26">
        <f t="shared" si="7"/>
        <v>61516.482937948451</v>
      </c>
    </row>
    <row r="98" spans="1:16" ht="15.75" x14ac:dyDescent="0.25">
      <c r="A98" s="6" t="s">
        <v>96</v>
      </c>
      <c r="B98" s="4" t="s">
        <v>120</v>
      </c>
      <c r="C98" s="6" t="s">
        <v>312</v>
      </c>
      <c r="D98" s="6" t="s">
        <v>310</v>
      </c>
      <c r="E98" s="6" t="s">
        <v>313</v>
      </c>
      <c r="F98" s="5">
        <v>69800.94</v>
      </c>
      <c r="G98" s="5">
        <v>2850.7027616369855</v>
      </c>
      <c r="H98" s="5">
        <v>1091.9100000000001</v>
      </c>
      <c r="I98" s="7"/>
      <c r="J98" s="5"/>
      <c r="K98" s="7"/>
      <c r="L98" s="7"/>
      <c r="M98" s="26">
        <f t="shared" si="6"/>
        <v>73743.552761636995</v>
      </c>
      <c r="N98" s="5">
        <f t="shared" si="5"/>
        <v>2949.74211046548</v>
      </c>
      <c r="O98" s="5">
        <v>6</v>
      </c>
      <c r="P98" s="26">
        <f t="shared" si="7"/>
        <v>70787.810651171516</v>
      </c>
    </row>
    <row r="99" spans="1:16" ht="15.75" x14ac:dyDescent="0.25">
      <c r="A99" s="3" t="s">
        <v>97</v>
      </c>
      <c r="B99" s="4" t="s">
        <v>120</v>
      </c>
      <c r="C99" s="3" t="s">
        <v>314</v>
      </c>
      <c r="D99" s="3" t="s">
        <v>243</v>
      </c>
      <c r="E99" s="3" t="s">
        <v>315</v>
      </c>
      <c r="F99" s="5">
        <v>49419.259999999995</v>
      </c>
      <c r="G99" s="5">
        <v>3238.3021943636827</v>
      </c>
      <c r="H99" s="5">
        <v>773.37</v>
      </c>
      <c r="I99" s="7"/>
      <c r="J99" s="5">
        <v>5766.39</v>
      </c>
      <c r="K99" s="7"/>
      <c r="L99" s="7"/>
      <c r="M99" s="26">
        <f t="shared" si="6"/>
        <v>59197.322194363682</v>
      </c>
      <c r="N99" s="5">
        <f t="shared" si="5"/>
        <v>2367.8928877745475</v>
      </c>
      <c r="O99" s="5">
        <v>8</v>
      </c>
      <c r="P99" s="26">
        <f t="shared" si="7"/>
        <v>56821.429306589132</v>
      </c>
    </row>
    <row r="100" spans="1:16" ht="15.75" x14ac:dyDescent="0.25">
      <c r="A100" s="6" t="s">
        <v>98</v>
      </c>
      <c r="B100" s="4" t="s">
        <v>120</v>
      </c>
      <c r="C100" s="6" t="s">
        <v>316</v>
      </c>
      <c r="D100" s="6" t="s">
        <v>317</v>
      </c>
      <c r="E100" s="6" t="s">
        <v>318</v>
      </c>
      <c r="F100" s="5">
        <v>59610.100000000006</v>
      </c>
      <c r="G100" s="5">
        <v>9501.3631232165189</v>
      </c>
      <c r="H100" s="5">
        <v>932.64</v>
      </c>
      <c r="I100" s="7"/>
      <c r="J100" s="5"/>
      <c r="K100" s="7"/>
      <c r="L100" s="7"/>
      <c r="M100" s="26">
        <f t="shared" si="6"/>
        <v>70044.103123216526</v>
      </c>
      <c r="N100" s="5">
        <f t="shared" si="5"/>
        <v>2801.7641249286612</v>
      </c>
      <c r="O100" s="5">
        <v>6</v>
      </c>
      <c r="P100" s="26">
        <f t="shared" si="7"/>
        <v>67236.338998287858</v>
      </c>
    </row>
    <row r="101" spans="1:16" ht="15.75" x14ac:dyDescent="0.25">
      <c r="A101" s="3" t="s">
        <v>99</v>
      </c>
      <c r="B101" s="4" t="s">
        <v>120</v>
      </c>
      <c r="C101" s="3" t="s">
        <v>303</v>
      </c>
      <c r="D101" s="3" t="s">
        <v>319</v>
      </c>
      <c r="E101" s="3" t="s">
        <v>320</v>
      </c>
      <c r="F101" s="5">
        <v>49419.259999999995</v>
      </c>
      <c r="G101" s="5">
        <v>202.34588256739926</v>
      </c>
      <c r="H101" s="5">
        <v>773.37</v>
      </c>
      <c r="I101" s="7"/>
      <c r="J101" s="5"/>
      <c r="K101" s="7"/>
      <c r="L101" s="7"/>
      <c r="M101" s="26">
        <f t="shared" si="6"/>
        <v>50394.9758825674</v>
      </c>
      <c r="N101" s="5">
        <f t="shared" si="5"/>
        <v>2015.799035302696</v>
      </c>
      <c r="O101" s="5">
        <v>6</v>
      </c>
      <c r="P101" s="26">
        <f t="shared" si="7"/>
        <v>48373.176847264702</v>
      </c>
    </row>
    <row r="102" spans="1:16" ht="15.75" x14ac:dyDescent="0.25">
      <c r="A102" s="6" t="s">
        <v>100</v>
      </c>
      <c r="B102" s="4" t="s">
        <v>120</v>
      </c>
      <c r="C102" s="6" t="s">
        <v>321</v>
      </c>
      <c r="D102" s="6" t="s">
        <v>322</v>
      </c>
      <c r="E102" s="6" t="s">
        <v>323</v>
      </c>
      <c r="F102" s="5">
        <v>49419.259999999995</v>
      </c>
      <c r="G102" s="5">
        <v>6952.6901842025636</v>
      </c>
      <c r="H102" s="5">
        <v>773.37</v>
      </c>
      <c r="I102" s="7"/>
      <c r="J102" s="5">
        <v>3295.08</v>
      </c>
      <c r="K102" s="7"/>
      <c r="L102" s="7"/>
      <c r="M102" s="26">
        <f t="shared" si="6"/>
        <v>60440.400184202561</v>
      </c>
      <c r="N102" s="5">
        <f t="shared" si="5"/>
        <v>2417.6160073681026</v>
      </c>
      <c r="O102" s="5">
        <v>8</v>
      </c>
      <c r="P102" s="26">
        <f t="shared" si="7"/>
        <v>58014.784176834459</v>
      </c>
    </row>
    <row r="103" spans="1:16" ht="15.75" x14ac:dyDescent="0.25">
      <c r="A103" s="3" t="s">
        <v>101</v>
      </c>
      <c r="B103" s="4" t="s">
        <v>120</v>
      </c>
      <c r="C103" s="3" t="s">
        <v>324</v>
      </c>
      <c r="D103" s="3" t="s">
        <v>325</v>
      </c>
      <c r="E103" s="3" t="s">
        <v>326</v>
      </c>
      <c r="F103" s="5">
        <v>59610.100000000006</v>
      </c>
      <c r="G103" s="5">
        <v>9440.4502434023016</v>
      </c>
      <c r="H103" s="5">
        <v>932.64</v>
      </c>
      <c r="I103" s="7"/>
      <c r="J103" s="5">
        <v>8237.7099999999991</v>
      </c>
      <c r="K103" s="7"/>
      <c r="L103" s="7"/>
      <c r="M103" s="26">
        <f t="shared" si="6"/>
        <v>78220.900243402313</v>
      </c>
      <c r="N103" s="5">
        <f t="shared" si="5"/>
        <v>3128.8360097360928</v>
      </c>
      <c r="O103" s="5">
        <v>8</v>
      </c>
      <c r="P103" s="26">
        <f t="shared" si="7"/>
        <v>75084.064233666228</v>
      </c>
    </row>
    <row r="104" spans="1:16" ht="15.75" x14ac:dyDescent="0.25">
      <c r="A104" s="6" t="s">
        <v>102</v>
      </c>
      <c r="B104" s="4" t="s">
        <v>120</v>
      </c>
      <c r="C104" s="6" t="s">
        <v>327</v>
      </c>
      <c r="D104" s="6" t="s">
        <v>328</v>
      </c>
      <c r="E104" s="6" t="s">
        <v>329</v>
      </c>
      <c r="F104" s="5">
        <v>29037.579999999998</v>
      </c>
      <c r="G104" s="23">
        <v>0</v>
      </c>
      <c r="H104" s="5">
        <v>454.83000000000004</v>
      </c>
      <c r="I104" s="7"/>
      <c r="J104" s="5"/>
      <c r="K104" s="7"/>
      <c r="L104" s="7"/>
      <c r="M104" s="26">
        <f t="shared" si="6"/>
        <v>29492.41</v>
      </c>
      <c r="N104" s="5">
        <f t="shared" si="5"/>
        <v>1179.6964</v>
      </c>
      <c r="O104" s="5">
        <v>4</v>
      </c>
      <c r="P104" s="26">
        <f t="shared" si="7"/>
        <v>28308.713599999999</v>
      </c>
    </row>
    <row r="105" spans="1:16" ht="15.75" x14ac:dyDescent="0.25">
      <c r="A105" s="3" t="s">
        <v>103</v>
      </c>
      <c r="B105" s="4" t="s">
        <v>120</v>
      </c>
      <c r="C105" s="3" t="s">
        <v>523</v>
      </c>
      <c r="D105" s="3" t="s">
        <v>325</v>
      </c>
      <c r="E105" s="3" t="s">
        <v>330</v>
      </c>
      <c r="F105" s="5">
        <v>18846.740000000002</v>
      </c>
      <c r="G105" s="5">
        <v>0</v>
      </c>
      <c r="H105" s="5">
        <v>295.56</v>
      </c>
      <c r="I105" s="7"/>
      <c r="J105" s="5"/>
      <c r="K105" s="7"/>
      <c r="L105" s="7"/>
      <c r="M105" s="26">
        <f t="shared" si="6"/>
        <v>19142.300000000003</v>
      </c>
      <c r="N105" s="5">
        <f t="shared" si="5"/>
        <v>765.69200000000012</v>
      </c>
      <c r="O105" s="5">
        <v>4</v>
      </c>
      <c r="P105" s="26">
        <f t="shared" si="7"/>
        <v>18372.608000000004</v>
      </c>
    </row>
    <row r="106" spans="1:16" ht="15.75" x14ac:dyDescent="0.25">
      <c r="A106" s="9" t="s">
        <v>478</v>
      </c>
      <c r="B106" s="4" t="s">
        <v>120</v>
      </c>
      <c r="C106" s="12" t="s">
        <v>479</v>
      </c>
      <c r="D106" s="12" t="s">
        <v>331</v>
      </c>
      <c r="E106" s="10" t="s">
        <v>480</v>
      </c>
      <c r="F106" s="5">
        <v>0</v>
      </c>
      <c r="G106" s="5">
        <v>0</v>
      </c>
      <c r="H106" s="5">
        <v>614.1</v>
      </c>
      <c r="I106" s="7"/>
      <c r="J106" s="5"/>
      <c r="K106" s="7"/>
      <c r="L106" s="7"/>
      <c r="M106" s="26">
        <f t="shared" si="6"/>
        <v>614.1</v>
      </c>
      <c r="N106" s="5">
        <f t="shared" si="5"/>
        <v>24.564</v>
      </c>
      <c r="O106" s="5">
        <v>2</v>
      </c>
      <c r="P106" s="26">
        <f t="shared" si="7"/>
        <v>587.53600000000006</v>
      </c>
    </row>
    <row r="107" spans="1:16" ht="15.75" x14ac:dyDescent="0.25">
      <c r="A107" s="6" t="s">
        <v>104</v>
      </c>
      <c r="B107" s="4" t="s">
        <v>120</v>
      </c>
      <c r="C107" s="6" t="s">
        <v>524</v>
      </c>
      <c r="D107" s="6" t="s">
        <v>331</v>
      </c>
      <c r="E107" s="6" t="s">
        <v>332</v>
      </c>
      <c r="F107" s="5">
        <v>49419.259999999995</v>
      </c>
      <c r="G107" s="5">
        <v>4658.4149268421052</v>
      </c>
      <c r="H107" s="5">
        <v>773.37</v>
      </c>
      <c r="I107" s="7"/>
      <c r="J107" s="5"/>
      <c r="K107" s="7"/>
      <c r="L107" s="7"/>
      <c r="M107" s="26">
        <f t="shared" si="6"/>
        <v>54851.0449268421</v>
      </c>
      <c r="N107" s="5">
        <f t="shared" si="5"/>
        <v>2194.0417970736839</v>
      </c>
      <c r="O107" s="5">
        <v>6</v>
      </c>
      <c r="P107" s="26">
        <f t="shared" si="7"/>
        <v>52651.003129768418</v>
      </c>
    </row>
    <row r="108" spans="1:16" ht="15.75" x14ac:dyDescent="0.25">
      <c r="A108" s="3" t="s">
        <v>105</v>
      </c>
      <c r="B108" s="4" t="s">
        <v>120</v>
      </c>
      <c r="C108" s="3" t="s">
        <v>333</v>
      </c>
      <c r="D108" s="3" t="s">
        <v>334</v>
      </c>
      <c r="E108" s="3" t="s">
        <v>335</v>
      </c>
      <c r="F108" s="5">
        <v>59610.100000000006</v>
      </c>
      <c r="G108" s="5">
        <v>6508.0345153636363</v>
      </c>
      <c r="H108" s="5">
        <v>932.64</v>
      </c>
      <c r="I108" s="7"/>
      <c r="J108" s="5"/>
      <c r="K108" s="7"/>
      <c r="L108" s="7"/>
      <c r="M108" s="26">
        <f t="shared" si="6"/>
        <v>67050.774515363635</v>
      </c>
      <c r="N108" s="5">
        <f t="shared" si="5"/>
        <v>2682.0309806145456</v>
      </c>
      <c r="O108" s="5">
        <v>6</v>
      </c>
      <c r="P108" s="26">
        <f t="shared" si="7"/>
        <v>64362.74353474909</v>
      </c>
    </row>
    <row r="109" spans="1:16" ht="15.75" x14ac:dyDescent="0.25">
      <c r="A109" s="6" t="s">
        <v>106</v>
      </c>
      <c r="B109" s="4" t="s">
        <v>120</v>
      </c>
      <c r="C109" s="6" t="s">
        <v>336</v>
      </c>
      <c r="D109" s="6" t="s">
        <v>337</v>
      </c>
      <c r="E109" s="6" t="s">
        <v>338</v>
      </c>
      <c r="F109" s="5">
        <v>49419.259999999995</v>
      </c>
      <c r="G109" s="5">
        <v>3915.0203650979315</v>
      </c>
      <c r="H109" s="5">
        <v>773.37</v>
      </c>
      <c r="I109" s="7"/>
      <c r="J109" s="5"/>
      <c r="K109" s="7"/>
      <c r="L109" s="7"/>
      <c r="M109" s="26">
        <f t="shared" si="6"/>
        <v>54107.650365097928</v>
      </c>
      <c r="N109" s="5">
        <f t="shared" si="5"/>
        <v>2164.306014603917</v>
      </c>
      <c r="O109" s="5">
        <v>6</v>
      </c>
      <c r="P109" s="26">
        <f t="shared" si="7"/>
        <v>51937.344350494008</v>
      </c>
    </row>
    <row r="110" spans="1:16" ht="15.75" x14ac:dyDescent="0.25">
      <c r="A110" s="3" t="s">
        <v>107</v>
      </c>
      <c r="B110" s="4" t="s">
        <v>120</v>
      </c>
      <c r="C110" s="3" t="s">
        <v>339</v>
      </c>
      <c r="D110" s="3" t="s">
        <v>340</v>
      </c>
      <c r="E110" s="3" t="s">
        <v>341</v>
      </c>
      <c r="F110" s="5">
        <v>49419.259999999995</v>
      </c>
      <c r="G110" s="5">
        <v>0</v>
      </c>
      <c r="H110" s="5">
        <v>773.37</v>
      </c>
      <c r="I110" s="7"/>
      <c r="J110" s="5"/>
      <c r="K110" s="7"/>
      <c r="L110" s="7"/>
      <c r="M110" s="26">
        <f t="shared" si="6"/>
        <v>50192.63</v>
      </c>
      <c r="N110" s="5">
        <f t="shared" si="5"/>
        <v>2007.7051999999999</v>
      </c>
      <c r="O110" s="5">
        <v>4</v>
      </c>
      <c r="P110" s="26">
        <f t="shared" si="7"/>
        <v>48180.924800000001</v>
      </c>
    </row>
    <row r="111" spans="1:16" ht="15.75" x14ac:dyDescent="0.25">
      <c r="A111" s="6" t="s">
        <v>108</v>
      </c>
      <c r="B111" s="4" t="s">
        <v>120</v>
      </c>
      <c r="C111" s="6" t="s">
        <v>342</v>
      </c>
      <c r="D111" s="6" t="s">
        <v>343</v>
      </c>
      <c r="E111" s="6" t="s">
        <v>344</v>
      </c>
      <c r="F111" s="5">
        <v>39228.420000000006</v>
      </c>
      <c r="G111" s="23">
        <v>0</v>
      </c>
      <c r="H111" s="5">
        <v>614.1</v>
      </c>
      <c r="I111" s="7"/>
      <c r="J111" s="5"/>
      <c r="K111" s="7"/>
      <c r="L111" s="7"/>
      <c r="M111" s="26">
        <f t="shared" si="6"/>
        <v>39842.520000000004</v>
      </c>
      <c r="N111" s="5">
        <f t="shared" si="5"/>
        <v>1593.7008000000003</v>
      </c>
      <c r="O111" s="5">
        <v>4</v>
      </c>
      <c r="P111" s="26">
        <f t="shared" si="7"/>
        <v>38244.819200000005</v>
      </c>
    </row>
    <row r="112" spans="1:16" ht="15.75" x14ac:dyDescent="0.25">
      <c r="A112" s="6" t="s">
        <v>109</v>
      </c>
      <c r="B112" s="4" t="s">
        <v>120</v>
      </c>
      <c r="C112" s="6" t="s">
        <v>207</v>
      </c>
      <c r="D112" s="6" t="s">
        <v>343</v>
      </c>
      <c r="E112" s="6" t="s">
        <v>547</v>
      </c>
      <c r="F112" s="5">
        <v>0</v>
      </c>
      <c r="G112" s="23">
        <v>0</v>
      </c>
      <c r="H112" s="5">
        <v>454.83</v>
      </c>
      <c r="I112" s="7"/>
      <c r="J112" s="5"/>
      <c r="K112" s="7"/>
      <c r="L112" s="7"/>
      <c r="M112" s="26">
        <f t="shared" si="6"/>
        <v>454.83</v>
      </c>
      <c r="N112" s="5">
        <f t="shared" si="5"/>
        <v>18.193200000000001</v>
      </c>
      <c r="O112" s="5">
        <v>1</v>
      </c>
      <c r="P112" s="26">
        <f t="shared" si="7"/>
        <v>435.63679999999999</v>
      </c>
    </row>
    <row r="113" spans="1:16" ht="15.75" x14ac:dyDescent="0.25">
      <c r="A113" s="3" t="s">
        <v>109</v>
      </c>
      <c r="B113" s="4" t="s">
        <v>120</v>
      </c>
      <c r="C113" s="3" t="s">
        <v>546</v>
      </c>
      <c r="D113" s="3" t="s">
        <v>343</v>
      </c>
      <c r="E113" s="3" t="s">
        <v>345</v>
      </c>
      <c r="F113" s="5">
        <v>29037.579999999998</v>
      </c>
      <c r="G113" s="23">
        <v>3141.4507755542481</v>
      </c>
      <c r="H113" s="5">
        <v>0</v>
      </c>
      <c r="I113" s="5">
        <v>11597.46</v>
      </c>
      <c r="J113" s="5"/>
      <c r="K113" s="7"/>
      <c r="L113" s="7"/>
      <c r="M113" s="26">
        <f t="shared" si="6"/>
        <v>43776.490775554244</v>
      </c>
      <c r="N113" s="5">
        <f t="shared" si="5"/>
        <v>1751.0596310221699</v>
      </c>
      <c r="O113" s="5">
        <v>4</v>
      </c>
      <c r="P113" s="26">
        <f t="shared" si="7"/>
        <v>42021.431144532078</v>
      </c>
    </row>
    <row r="114" spans="1:16" ht="15.75" x14ac:dyDescent="0.25">
      <c r="A114" s="6" t="s">
        <v>110</v>
      </c>
      <c r="B114" s="4" t="s">
        <v>120</v>
      </c>
      <c r="C114" s="6" t="s">
        <v>346</v>
      </c>
      <c r="D114" s="6" t="s">
        <v>252</v>
      </c>
      <c r="E114" s="6" t="s">
        <v>347</v>
      </c>
      <c r="F114" s="5">
        <v>69800.94</v>
      </c>
      <c r="G114" s="5">
        <v>7464.2276782140843</v>
      </c>
      <c r="H114" s="5">
        <v>1091.9100000000001</v>
      </c>
      <c r="I114" s="7"/>
      <c r="J114" s="5">
        <v>6590.16</v>
      </c>
      <c r="K114" s="7"/>
      <c r="L114" s="7"/>
      <c r="M114" s="26">
        <f t="shared" si="6"/>
        <v>84947.237678214093</v>
      </c>
      <c r="N114" s="5">
        <v>0</v>
      </c>
      <c r="O114" s="5">
        <v>0</v>
      </c>
      <c r="P114" s="26">
        <f t="shared" si="7"/>
        <v>84947.237678214093</v>
      </c>
    </row>
    <row r="115" spans="1:16" ht="15.75" x14ac:dyDescent="0.25">
      <c r="A115" s="3" t="s">
        <v>111</v>
      </c>
      <c r="B115" s="4" t="s">
        <v>120</v>
      </c>
      <c r="C115" s="3" t="s">
        <v>549</v>
      </c>
      <c r="D115" s="3" t="s">
        <v>170</v>
      </c>
      <c r="E115" s="3" t="s">
        <v>348</v>
      </c>
      <c r="F115" s="5">
        <v>39228.420000000006</v>
      </c>
      <c r="G115" s="5">
        <v>1979.9188268266314</v>
      </c>
      <c r="H115" s="5">
        <v>614.1</v>
      </c>
      <c r="I115" s="7"/>
      <c r="J115" s="5"/>
      <c r="K115" s="7"/>
      <c r="L115" s="7"/>
      <c r="M115" s="26">
        <f t="shared" si="6"/>
        <v>41822.438826826634</v>
      </c>
      <c r="N115" s="5">
        <f>M115*4%</f>
        <v>1672.8975530730654</v>
      </c>
      <c r="O115" s="5">
        <v>6</v>
      </c>
      <c r="P115" s="26">
        <f t="shared" si="7"/>
        <v>40143.541273753566</v>
      </c>
    </row>
    <row r="116" spans="1:16" ht="15.75" x14ac:dyDescent="0.25">
      <c r="A116" s="6" t="s">
        <v>112</v>
      </c>
      <c r="B116" s="4" t="s">
        <v>120</v>
      </c>
      <c r="C116" s="6" t="s">
        <v>349</v>
      </c>
      <c r="D116" s="6" t="s">
        <v>205</v>
      </c>
      <c r="E116" s="6" t="s">
        <v>350</v>
      </c>
      <c r="F116" s="5">
        <v>33151.56</v>
      </c>
      <c r="G116" s="5">
        <v>4580.12</v>
      </c>
      <c r="H116" s="5">
        <v>773.37</v>
      </c>
      <c r="I116" s="7"/>
      <c r="J116" s="5"/>
      <c r="K116" s="7"/>
      <c r="L116" s="7"/>
      <c r="M116" s="26">
        <f t="shared" si="6"/>
        <v>38505.050000000003</v>
      </c>
      <c r="N116" s="5">
        <f t="shared" ref="N116:N117" si="8">M116*4%</f>
        <v>1540.2020000000002</v>
      </c>
      <c r="O116" s="5">
        <v>6</v>
      </c>
      <c r="P116" s="26">
        <f t="shared" si="7"/>
        <v>36958.848000000005</v>
      </c>
    </row>
    <row r="117" spans="1:16" ht="15.75" x14ac:dyDescent="0.25">
      <c r="A117" s="6" t="s">
        <v>543</v>
      </c>
      <c r="B117" s="4" t="s">
        <v>120</v>
      </c>
      <c r="C117" s="6" t="s">
        <v>544</v>
      </c>
      <c r="D117" s="6" t="s">
        <v>205</v>
      </c>
      <c r="E117" s="6" t="s">
        <v>545</v>
      </c>
      <c r="F117" s="5">
        <v>16276.7</v>
      </c>
      <c r="G117" s="5">
        <v>3040.61</v>
      </c>
      <c r="H117" s="5">
        <v>0</v>
      </c>
      <c r="I117" s="7"/>
      <c r="J117" s="5"/>
      <c r="K117" s="7"/>
      <c r="L117" s="7"/>
      <c r="M117" s="26">
        <f t="shared" si="6"/>
        <v>19317.310000000001</v>
      </c>
      <c r="N117" s="5">
        <f t="shared" si="8"/>
        <v>772.69240000000002</v>
      </c>
      <c r="O117" s="5">
        <v>4</v>
      </c>
      <c r="P117" s="26">
        <f t="shared" si="7"/>
        <v>18540.617600000001</v>
      </c>
    </row>
    <row r="118" spans="1:16" ht="15.75" x14ac:dyDescent="0.25">
      <c r="A118" s="3" t="s">
        <v>113</v>
      </c>
      <c r="B118" s="4" t="s">
        <v>120</v>
      </c>
      <c r="C118" s="3" t="s">
        <v>351</v>
      </c>
      <c r="D118" s="3" t="s">
        <v>352</v>
      </c>
      <c r="E118" s="3" t="s">
        <v>353</v>
      </c>
      <c r="F118" s="5">
        <v>29037.579999999998</v>
      </c>
      <c r="G118" s="5">
        <v>0</v>
      </c>
      <c r="H118" s="5">
        <v>454.83000000000004</v>
      </c>
      <c r="I118" s="7"/>
      <c r="J118" s="5"/>
      <c r="K118" s="7"/>
      <c r="L118" s="7"/>
      <c r="M118" s="26">
        <f t="shared" si="6"/>
        <v>29492.41</v>
      </c>
      <c r="N118" s="5">
        <v>0</v>
      </c>
      <c r="O118" s="5">
        <v>0</v>
      </c>
      <c r="P118" s="26">
        <f t="shared" si="7"/>
        <v>29492.41</v>
      </c>
    </row>
    <row r="119" spans="1:16" ht="15.75" x14ac:dyDescent="0.25">
      <c r="A119" s="6" t="s">
        <v>114</v>
      </c>
      <c r="B119" s="4" t="s">
        <v>120</v>
      </c>
      <c r="C119" s="6" t="s">
        <v>525</v>
      </c>
      <c r="D119" s="6" t="s">
        <v>354</v>
      </c>
      <c r="E119" s="6" t="s">
        <v>355</v>
      </c>
      <c r="F119" s="5">
        <v>49419.259999999995</v>
      </c>
      <c r="G119" s="5">
        <v>3921.6018936824739</v>
      </c>
      <c r="H119" s="5">
        <v>773.37</v>
      </c>
      <c r="I119" s="7"/>
      <c r="J119" s="5"/>
      <c r="K119" s="7"/>
      <c r="L119" s="7"/>
      <c r="M119" s="26">
        <f t="shared" si="6"/>
        <v>54114.231893682474</v>
      </c>
      <c r="N119" s="5">
        <v>0</v>
      </c>
      <c r="O119" s="5">
        <v>0</v>
      </c>
      <c r="P119" s="26">
        <f t="shared" si="7"/>
        <v>54114.231893682474</v>
      </c>
    </row>
    <row r="120" spans="1:16" ht="15.75" x14ac:dyDescent="0.25">
      <c r="A120" s="3" t="s">
        <v>115</v>
      </c>
      <c r="B120" s="4" t="s">
        <v>120</v>
      </c>
      <c r="C120" s="3" t="s">
        <v>356</v>
      </c>
      <c r="D120" s="3" t="s">
        <v>127</v>
      </c>
      <c r="E120" s="3" t="s">
        <v>357</v>
      </c>
      <c r="F120" s="5">
        <v>8655.9</v>
      </c>
      <c r="G120" s="5">
        <v>6313.1833104122443</v>
      </c>
      <c r="H120" s="5">
        <v>136.29</v>
      </c>
      <c r="I120" s="7"/>
      <c r="J120" s="5"/>
      <c r="K120" s="7"/>
      <c r="L120" s="7"/>
      <c r="M120" s="26">
        <f t="shared" si="6"/>
        <v>15105.373310412244</v>
      </c>
      <c r="N120" s="5">
        <f>M120*4%</f>
        <v>604.21493241648977</v>
      </c>
      <c r="O120" s="5">
        <v>6</v>
      </c>
      <c r="P120" s="26">
        <f t="shared" si="7"/>
        <v>14495.158377995755</v>
      </c>
    </row>
    <row r="121" spans="1:16" ht="15.75" x14ac:dyDescent="0.25">
      <c r="A121" s="6" t="s">
        <v>116</v>
      </c>
      <c r="B121" s="4" t="s">
        <v>120</v>
      </c>
      <c r="C121" s="6" t="s">
        <v>526</v>
      </c>
      <c r="D121" s="6" t="s">
        <v>170</v>
      </c>
      <c r="E121" s="6" t="s">
        <v>358</v>
      </c>
      <c r="F121" s="5">
        <v>39228.420000000006</v>
      </c>
      <c r="G121" s="5">
        <v>4817.9858763881421</v>
      </c>
      <c r="H121" s="5">
        <v>614.1</v>
      </c>
      <c r="I121" s="5">
        <v>41628.839999999997</v>
      </c>
      <c r="J121" s="5"/>
      <c r="K121" s="7"/>
      <c r="L121" s="7"/>
      <c r="M121" s="26">
        <f t="shared" si="6"/>
        <v>86289.345876388135</v>
      </c>
      <c r="N121" s="5">
        <f t="shared" ref="N121:N184" si="9">M121*4%</f>
        <v>3451.5738350555257</v>
      </c>
      <c r="O121" s="5">
        <v>8</v>
      </c>
      <c r="P121" s="26">
        <f t="shared" si="7"/>
        <v>82829.772041332617</v>
      </c>
    </row>
    <row r="122" spans="1:16" ht="15.75" x14ac:dyDescent="0.25">
      <c r="A122" s="3" t="s">
        <v>117</v>
      </c>
      <c r="B122" s="4" t="s">
        <v>120</v>
      </c>
      <c r="C122" s="3" t="s">
        <v>359</v>
      </c>
      <c r="D122" s="3" t="s">
        <v>176</v>
      </c>
      <c r="E122" s="3" t="s">
        <v>360</v>
      </c>
      <c r="F122" s="5">
        <v>18846.740000000002</v>
      </c>
      <c r="G122" s="5">
        <v>0</v>
      </c>
      <c r="H122" s="5">
        <v>295.56</v>
      </c>
      <c r="I122" s="7"/>
      <c r="J122" s="5"/>
      <c r="K122" s="7"/>
      <c r="L122" s="7"/>
      <c r="M122" s="26">
        <f t="shared" si="6"/>
        <v>19142.300000000003</v>
      </c>
      <c r="N122" s="5">
        <f t="shared" si="9"/>
        <v>765.69200000000012</v>
      </c>
      <c r="O122" s="5">
        <v>4</v>
      </c>
      <c r="P122" s="26">
        <f t="shared" si="7"/>
        <v>18372.608000000004</v>
      </c>
    </row>
    <row r="123" spans="1:16" ht="15.75" x14ac:dyDescent="0.25">
      <c r="A123" s="6" t="s">
        <v>118</v>
      </c>
      <c r="B123" s="4" t="s">
        <v>120</v>
      </c>
      <c r="C123" s="6" t="s">
        <v>361</v>
      </c>
      <c r="D123" s="6" t="s">
        <v>141</v>
      </c>
      <c r="E123" s="6" t="s">
        <v>362</v>
      </c>
      <c r="F123" s="5">
        <v>18846.740000000002</v>
      </c>
      <c r="G123" s="5">
        <v>0</v>
      </c>
      <c r="H123" s="5">
        <v>295.56</v>
      </c>
      <c r="I123" s="7"/>
      <c r="J123" s="5"/>
      <c r="K123" s="7"/>
      <c r="L123" s="7"/>
      <c r="M123" s="26">
        <f t="shared" si="6"/>
        <v>19142.300000000003</v>
      </c>
      <c r="N123" s="5">
        <f t="shared" si="9"/>
        <v>765.69200000000012</v>
      </c>
      <c r="O123" s="5">
        <v>4</v>
      </c>
      <c r="P123" s="26">
        <f t="shared" si="7"/>
        <v>18372.608000000004</v>
      </c>
    </row>
    <row r="124" spans="1:16" ht="15.75" x14ac:dyDescent="0.25">
      <c r="A124" s="3" t="s">
        <v>119</v>
      </c>
      <c r="B124" s="4" t="s">
        <v>120</v>
      </c>
      <c r="C124" s="3" t="s">
        <v>363</v>
      </c>
      <c r="D124" s="3" t="s">
        <v>343</v>
      </c>
      <c r="E124" s="3" t="s">
        <v>364</v>
      </c>
      <c r="F124" s="5">
        <v>18846.740000000002</v>
      </c>
      <c r="G124" s="5">
        <v>0</v>
      </c>
      <c r="H124" s="5">
        <v>295.56</v>
      </c>
      <c r="I124" s="5">
        <v>20003.8</v>
      </c>
      <c r="J124" s="5"/>
      <c r="K124" s="7"/>
      <c r="L124" s="7"/>
      <c r="M124" s="26">
        <f t="shared" si="6"/>
        <v>39146.100000000006</v>
      </c>
      <c r="N124" s="5">
        <f t="shared" si="9"/>
        <v>1565.8440000000003</v>
      </c>
      <c r="O124" s="5">
        <v>6</v>
      </c>
      <c r="P124" s="26">
        <f t="shared" si="7"/>
        <v>37574.256000000008</v>
      </c>
    </row>
    <row r="125" spans="1:16" ht="15.75" x14ac:dyDescent="0.25">
      <c r="A125" s="3" t="s">
        <v>481</v>
      </c>
      <c r="B125" s="4" t="s">
        <v>385</v>
      </c>
      <c r="C125" s="13" t="s">
        <v>497</v>
      </c>
      <c r="D125" s="13" t="s">
        <v>130</v>
      </c>
      <c r="E125" s="3" t="s">
        <v>482</v>
      </c>
      <c r="F125" s="5">
        <v>273910.40399999998</v>
      </c>
      <c r="G125" s="5">
        <v>13812.964759424494</v>
      </c>
      <c r="H125" s="5">
        <v>6036.97</v>
      </c>
      <c r="I125" s="7"/>
      <c r="J125" s="5"/>
      <c r="K125" s="7"/>
      <c r="L125" s="7"/>
      <c r="M125" s="26">
        <f t="shared" si="6"/>
        <v>293760.33875942446</v>
      </c>
      <c r="N125" s="5">
        <f t="shared" si="9"/>
        <v>11750.413550376978</v>
      </c>
      <c r="O125" s="5">
        <v>6</v>
      </c>
      <c r="P125" s="26">
        <f t="shared" si="7"/>
        <v>282003.92520904751</v>
      </c>
    </row>
    <row r="126" spans="1:16" ht="15.75" x14ac:dyDescent="0.25">
      <c r="A126" s="4" t="s">
        <v>366</v>
      </c>
      <c r="B126" s="4" t="s">
        <v>385</v>
      </c>
      <c r="C126" s="3" t="s">
        <v>359</v>
      </c>
      <c r="D126" s="3" t="s">
        <v>176</v>
      </c>
      <c r="E126" s="3" t="s">
        <v>360</v>
      </c>
      <c r="F126" s="5">
        <v>239225.24800000002</v>
      </c>
      <c r="G126" s="5">
        <v>9385.0666741203786</v>
      </c>
      <c r="H126" s="5">
        <v>3231.2999999999997</v>
      </c>
      <c r="I126" s="7"/>
      <c r="J126" s="5"/>
      <c r="K126" s="7"/>
      <c r="L126" s="7"/>
      <c r="M126" s="26">
        <f t="shared" si="6"/>
        <v>251841.61467412038</v>
      </c>
      <c r="N126" s="5">
        <f t="shared" si="9"/>
        <v>10073.664586964816</v>
      </c>
      <c r="O126" s="5">
        <v>6</v>
      </c>
      <c r="P126" s="26">
        <f t="shared" si="7"/>
        <v>241761.95008715556</v>
      </c>
    </row>
    <row r="127" spans="1:16" ht="15.75" x14ac:dyDescent="0.25">
      <c r="A127" s="4" t="s">
        <v>367</v>
      </c>
      <c r="B127" s="4" t="s">
        <v>385</v>
      </c>
      <c r="C127" s="6" t="s">
        <v>498</v>
      </c>
      <c r="D127" s="6" t="s">
        <v>243</v>
      </c>
      <c r="E127" s="6" t="s">
        <v>386</v>
      </c>
      <c r="F127" s="5">
        <v>198007.56400000001</v>
      </c>
      <c r="G127" s="5">
        <v>10545.193818555756</v>
      </c>
      <c r="H127" s="5">
        <v>3877.56</v>
      </c>
      <c r="I127" s="7"/>
      <c r="J127" s="5"/>
      <c r="K127" s="7"/>
      <c r="L127" s="7"/>
      <c r="M127" s="26">
        <f t="shared" si="6"/>
        <v>212430.31781855578</v>
      </c>
      <c r="N127" s="5">
        <f t="shared" si="9"/>
        <v>8497.2127127422318</v>
      </c>
      <c r="O127" s="5">
        <v>6</v>
      </c>
      <c r="P127" s="26">
        <f t="shared" si="7"/>
        <v>203927.10510581353</v>
      </c>
    </row>
    <row r="128" spans="1:16" ht="15.75" x14ac:dyDescent="0.25">
      <c r="A128" s="4" t="s">
        <v>368</v>
      </c>
      <c r="B128" s="4" t="s">
        <v>385</v>
      </c>
      <c r="C128" s="3" t="s">
        <v>254</v>
      </c>
      <c r="D128" s="3" t="s">
        <v>252</v>
      </c>
      <c r="E128" s="3" t="s">
        <v>226</v>
      </c>
      <c r="F128" s="5">
        <v>328766.28199999995</v>
      </c>
      <c r="G128" s="5">
        <v>7723.1651148556484</v>
      </c>
      <c r="H128" s="5">
        <v>7108.86</v>
      </c>
      <c r="I128" s="7"/>
      <c r="J128" s="5"/>
      <c r="K128" s="7"/>
      <c r="L128" s="7"/>
      <c r="M128" s="26">
        <f t="shared" si="6"/>
        <v>343598.30711485556</v>
      </c>
      <c r="N128" s="5">
        <f t="shared" si="9"/>
        <v>13743.932284594222</v>
      </c>
      <c r="O128" s="5">
        <v>6</v>
      </c>
      <c r="P128" s="26">
        <f t="shared" si="7"/>
        <v>329848.37483026134</v>
      </c>
    </row>
    <row r="129" spans="1:16" ht="15.75" x14ac:dyDescent="0.25">
      <c r="A129" s="14" t="s">
        <v>483</v>
      </c>
      <c r="B129" s="4" t="s">
        <v>385</v>
      </c>
      <c r="C129" s="13" t="s">
        <v>499</v>
      </c>
      <c r="D129" s="3" t="s">
        <v>252</v>
      </c>
      <c r="E129" s="3" t="s">
        <v>475</v>
      </c>
      <c r="F129" s="5">
        <v>245017.12</v>
      </c>
      <c r="G129" s="5">
        <v>4853.7323366450637</v>
      </c>
      <c r="H129" s="5">
        <v>215.42</v>
      </c>
      <c r="I129" s="7"/>
      <c r="J129" s="5"/>
      <c r="K129" s="7"/>
      <c r="L129" s="7"/>
      <c r="M129" s="26">
        <f t="shared" si="6"/>
        <v>250086.27233664508</v>
      </c>
      <c r="N129" s="5">
        <f t="shared" si="9"/>
        <v>10003.450893465804</v>
      </c>
      <c r="O129" s="5">
        <v>6</v>
      </c>
      <c r="P129" s="26">
        <f t="shared" si="7"/>
        <v>240076.82144317927</v>
      </c>
    </row>
    <row r="130" spans="1:16" ht="15.75" x14ac:dyDescent="0.25">
      <c r="A130" s="4" t="s">
        <v>369</v>
      </c>
      <c r="B130" s="4" t="s">
        <v>385</v>
      </c>
      <c r="C130" s="6" t="s">
        <v>265</v>
      </c>
      <c r="D130" s="6" t="s">
        <v>252</v>
      </c>
      <c r="E130" s="6" t="s">
        <v>266</v>
      </c>
      <c r="F130" s="5">
        <v>113854.166</v>
      </c>
      <c r="G130" s="5">
        <v>7775.1139298555554</v>
      </c>
      <c r="H130" s="5">
        <v>1077.0999999999999</v>
      </c>
      <c r="I130" s="7"/>
      <c r="J130" s="5"/>
      <c r="K130" s="7"/>
      <c r="L130" s="7"/>
      <c r="M130" s="26">
        <f t="shared" si="6"/>
        <v>122706.37992985555</v>
      </c>
      <c r="N130" s="5">
        <f t="shared" si="9"/>
        <v>4908.2551971942221</v>
      </c>
      <c r="O130" s="5">
        <v>6</v>
      </c>
      <c r="P130" s="26">
        <f t="shared" si="7"/>
        <v>117792.12473266134</v>
      </c>
    </row>
    <row r="131" spans="1:16" ht="15.75" x14ac:dyDescent="0.25">
      <c r="A131" s="4" t="s">
        <v>370</v>
      </c>
      <c r="B131" s="4" t="s">
        <v>385</v>
      </c>
      <c r="C131" s="3" t="s">
        <v>387</v>
      </c>
      <c r="D131" s="3" t="s">
        <v>252</v>
      </c>
      <c r="E131" s="3" t="s">
        <v>261</v>
      </c>
      <c r="F131" s="5">
        <v>217807.88800000004</v>
      </c>
      <c r="G131" s="5">
        <v>836.55066920780837</v>
      </c>
      <c r="H131" s="5">
        <v>5170.08</v>
      </c>
      <c r="I131" s="7"/>
      <c r="J131" s="5"/>
      <c r="K131" s="7"/>
      <c r="L131" s="7"/>
      <c r="M131" s="26">
        <f t="shared" ref="M131:M194" si="10">F131+G131+H131+I131+J131+K131+L131</f>
        <v>223814.51866920784</v>
      </c>
      <c r="N131" s="5">
        <f t="shared" si="9"/>
        <v>8952.5807467683135</v>
      </c>
      <c r="O131" s="5">
        <v>6</v>
      </c>
      <c r="P131" s="26">
        <f t="shared" ref="P131:P194" si="11">M131-N131-O131</f>
        <v>214855.93792243954</v>
      </c>
    </row>
    <row r="132" spans="1:16" ht="15.75" x14ac:dyDescent="0.25">
      <c r="A132" s="4" t="s">
        <v>371</v>
      </c>
      <c r="B132" s="4" t="s">
        <v>385</v>
      </c>
      <c r="C132" s="6" t="s">
        <v>388</v>
      </c>
      <c r="D132" s="6" t="s">
        <v>243</v>
      </c>
      <c r="E132" s="6" t="s">
        <v>315</v>
      </c>
      <c r="F132" s="5">
        <v>224408.56</v>
      </c>
      <c r="G132" s="5">
        <v>9782.1467202497097</v>
      </c>
      <c r="H132" s="5">
        <v>7108.86</v>
      </c>
      <c r="I132" s="7"/>
      <c r="J132" s="5"/>
      <c r="K132" s="7"/>
      <c r="L132" s="7"/>
      <c r="M132" s="26">
        <f t="shared" si="10"/>
        <v>241299.56672024968</v>
      </c>
      <c r="N132" s="5">
        <f t="shared" si="9"/>
        <v>9651.9826688099874</v>
      </c>
      <c r="O132" s="5">
        <v>6</v>
      </c>
      <c r="P132" s="26">
        <f t="shared" si="11"/>
        <v>231641.58405143968</v>
      </c>
    </row>
    <row r="133" spans="1:16" ht="15.75" x14ac:dyDescent="0.25">
      <c r="A133" s="4" t="s">
        <v>372</v>
      </c>
      <c r="B133" s="4" t="s">
        <v>385</v>
      </c>
      <c r="C133" s="3" t="s">
        <v>389</v>
      </c>
      <c r="D133" s="3" t="s">
        <v>170</v>
      </c>
      <c r="E133" s="3" t="s">
        <v>348</v>
      </c>
      <c r="F133" s="5">
        <v>278860.43799999997</v>
      </c>
      <c r="G133" s="5">
        <v>7994.9164048871971</v>
      </c>
      <c r="H133" s="5">
        <v>5170.08</v>
      </c>
      <c r="I133" s="7"/>
      <c r="J133" s="5"/>
      <c r="K133" s="7"/>
      <c r="L133" s="7"/>
      <c r="M133" s="26">
        <f t="shared" si="10"/>
        <v>292025.4344048872</v>
      </c>
      <c r="N133" s="5">
        <f t="shared" si="9"/>
        <v>11681.017376195488</v>
      </c>
      <c r="O133" s="5">
        <v>6</v>
      </c>
      <c r="P133" s="26">
        <f t="shared" si="11"/>
        <v>280338.41702869174</v>
      </c>
    </row>
    <row r="134" spans="1:16" ht="15.75" x14ac:dyDescent="0.25">
      <c r="A134" s="4" t="s">
        <v>373</v>
      </c>
      <c r="B134" s="4" t="s">
        <v>385</v>
      </c>
      <c r="C134" s="6" t="s">
        <v>390</v>
      </c>
      <c r="D134" s="6" t="s">
        <v>205</v>
      </c>
      <c r="E134" s="6" t="s">
        <v>213</v>
      </c>
      <c r="F134" s="5">
        <v>330853.076</v>
      </c>
      <c r="G134" s="5">
        <v>5666.6203512596776</v>
      </c>
      <c r="H134" s="5">
        <v>646.26</v>
      </c>
      <c r="I134" s="7"/>
      <c r="J134" s="5"/>
      <c r="K134" s="7"/>
      <c r="L134" s="7"/>
      <c r="M134" s="26">
        <f t="shared" si="10"/>
        <v>337165.95635125967</v>
      </c>
      <c r="N134" s="5">
        <f t="shared" si="9"/>
        <v>13486.638254050387</v>
      </c>
      <c r="O134" s="5">
        <v>6</v>
      </c>
      <c r="P134" s="26">
        <f t="shared" si="11"/>
        <v>323673.31809720927</v>
      </c>
    </row>
    <row r="135" spans="1:16" ht="15.75" x14ac:dyDescent="0.25">
      <c r="A135" s="4" t="s">
        <v>374</v>
      </c>
      <c r="B135" s="4" t="s">
        <v>385</v>
      </c>
      <c r="C135" s="3" t="s">
        <v>391</v>
      </c>
      <c r="D135" s="3" t="s">
        <v>295</v>
      </c>
      <c r="E135" s="3" t="s">
        <v>304</v>
      </c>
      <c r="F135" s="5">
        <v>282160.77399999998</v>
      </c>
      <c r="G135" s="5">
        <v>8536.1188549295184</v>
      </c>
      <c r="H135" s="5">
        <v>6462.5999999999995</v>
      </c>
      <c r="I135" s="7"/>
      <c r="J135" s="5"/>
      <c r="K135" s="7"/>
      <c r="L135" s="7"/>
      <c r="M135" s="26">
        <f t="shared" si="10"/>
        <v>297159.49285492947</v>
      </c>
      <c r="N135" s="5">
        <f t="shared" si="9"/>
        <v>11886.379714197179</v>
      </c>
      <c r="O135" s="5">
        <v>6</v>
      </c>
      <c r="P135" s="26">
        <f t="shared" si="11"/>
        <v>285267.11314073228</v>
      </c>
    </row>
    <row r="136" spans="1:16" ht="15.75" x14ac:dyDescent="0.25">
      <c r="A136" s="4" t="s">
        <v>375</v>
      </c>
      <c r="B136" s="4" t="s">
        <v>385</v>
      </c>
      <c r="C136" s="6" t="s">
        <v>255</v>
      </c>
      <c r="D136" s="6" t="s">
        <v>252</v>
      </c>
      <c r="E136" s="6" t="s">
        <v>256</v>
      </c>
      <c r="F136" s="5">
        <v>215332.777</v>
      </c>
      <c r="G136" s="5">
        <v>2552.3189428953401</v>
      </c>
      <c r="H136" s="5">
        <v>0</v>
      </c>
      <c r="I136" s="7"/>
      <c r="J136" s="5"/>
      <c r="K136" s="7"/>
      <c r="L136" s="7"/>
      <c r="M136" s="26">
        <f t="shared" si="10"/>
        <v>217885.09594289534</v>
      </c>
      <c r="N136" s="5">
        <f t="shared" si="9"/>
        <v>8715.403837715814</v>
      </c>
      <c r="O136" s="5">
        <v>4</v>
      </c>
      <c r="P136" s="26">
        <f t="shared" si="11"/>
        <v>209165.69210517954</v>
      </c>
    </row>
    <row r="137" spans="1:16" ht="15.75" x14ac:dyDescent="0.25">
      <c r="A137" s="4" t="s">
        <v>376</v>
      </c>
      <c r="B137" s="4" t="s">
        <v>385</v>
      </c>
      <c r="C137" s="3" t="s">
        <v>257</v>
      </c>
      <c r="D137" s="3" t="s">
        <v>252</v>
      </c>
      <c r="E137" s="3" t="s">
        <v>258</v>
      </c>
      <c r="F137" s="5">
        <v>380355.66200000001</v>
      </c>
      <c r="G137" s="5">
        <v>5427.9596713706778</v>
      </c>
      <c r="H137" s="5">
        <v>1938.78</v>
      </c>
      <c r="I137" s="7"/>
      <c r="J137" s="5"/>
      <c r="K137" s="7"/>
      <c r="L137" s="7"/>
      <c r="M137" s="26">
        <f t="shared" si="10"/>
        <v>387722.40167137072</v>
      </c>
      <c r="N137" s="5">
        <f t="shared" si="9"/>
        <v>15508.89606685483</v>
      </c>
      <c r="O137" s="5">
        <v>6</v>
      </c>
      <c r="P137" s="26">
        <f t="shared" si="11"/>
        <v>372207.5056045159</v>
      </c>
    </row>
    <row r="138" spans="1:16" ht="15.75" x14ac:dyDescent="0.25">
      <c r="A138" s="4" t="s">
        <v>377</v>
      </c>
      <c r="B138" s="4" t="s">
        <v>385</v>
      </c>
      <c r="C138" s="6" t="s">
        <v>392</v>
      </c>
      <c r="D138" s="6" t="s">
        <v>295</v>
      </c>
      <c r="E138" s="6" t="s">
        <v>298</v>
      </c>
      <c r="F138" s="5">
        <v>99003.5</v>
      </c>
      <c r="G138" s="23">
        <v>0</v>
      </c>
      <c r="H138" s="5">
        <v>0</v>
      </c>
      <c r="I138" s="5">
        <v>83936.82</v>
      </c>
      <c r="J138" s="5"/>
      <c r="K138" s="7"/>
      <c r="L138" s="7"/>
      <c r="M138" s="26">
        <f t="shared" si="10"/>
        <v>182940.32</v>
      </c>
      <c r="N138" s="5">
        <f t="shared" si="9"/>
        <v>7317.6128000000008</v>
      </c>
      <c r="O138" s="5">
        <v>4</v>
      </c>
      <c r="P138" s="26">
        <f t="shared" si="11"/>
        <v>175618.7072</v>
      </c>
    </row>
    <row r="139" spans="1:16" ht="15.75" x14ac:dyDescent="0.25">
      <c r="A139" s="4" t="s">
        <v>378</v>
      </c>
      <c r="B139" s="4" t="s">
        <v>385</v>
      </c>
      <c r="C139" s="3" t="s">
        <v>393</v>
      </c>
      <c r="D139" s="3" t="s">
        <v>252</v>
      </c>
      <c r="E139" s="3" t="s">
        <v>263</v>
      </c>
      <c r="F139" s="5">
        <v>123748.66</v>
      </c>
      <c r="G139" s="5">
        <v>5314.93</v>
      </c>
      <c r="H139" s="5">
        <v>0</v>
      </c>
      <c r="I139" s="7"/>
      <c r="J139" s="5"/>
      <c r="K139" s="7"/>
      <c r="L139" s="7"/>
      <c r="M139" s="26">
        <f t="shared" si="10"/>
        <v>129063.59</v>
      </c>
      <c r="N139" s="5">
        <f t="shared" si="9"/>
        <v>5162.5436</v>
      </c>
      <c r="O139" s="5">
        <v>4</v>
      </c>
      <c r="P139" s="26">
        <f t="shared" si="11"/>
        <v>123897.04639999999</v>
      </c>
    </row>
    <row r="140" spans="1:16" ht="15.75" x14ac:dyDescent="0.25">
      <c r="A140" s="6" t="s">
        <v>484</v>
      </c>
      <c r="B140" s="4" t="s">
        <v>385</v>
      </c>
      <c r="C140" s="15" t="s">
        <v>493</v>
      </c>
      <c r="D140" s="3" t="s">
        <v>252</v>
      </c>
      <c r="E140" s="6" t="s">
        <v>472</v>
      </c>
      <c r="F140" s="5">
        <v>128704.83199999999</v>
      </c>
      <c r="G140" s="5">
        <v>6279.3698061020405</v>
      </c>
      <c r="H140" s="5">
        <v>1938.78</v>
      </c>
      <c r="I140" s="7"/>
      <c r="J140" s="5"/>
      <c r="K140" s="7"/>
      <c r="L140" s="7"/>
      <c r="M140" s="26">
        <f t="shared" si="10"/>
        <v>136922.98180610203</v>
      </c>
      <c r="N140" s="5">
        <f t="shared" si="9"/>
        <v>5476.9192722440812</v>
      </c>
      <c r="O140" s="5">
        <v>6</v>
      </c>
      <c r="P140" s="26">
        <f t="shared" si="11"/>
        <v>131440.06253385794</v>
      </c>
    </row>
    <row r="141" spans="1:16" ht="15.75" x14ac:dyDescent="0.25">
      <c r="A141" s="4" t="s">
        <v>379</v>
      </c>
      <c r="B141" s="4" t="s">
        <v>385</v>
      </c>
      <c r="C141" s="6" t="s">
        <v>394</v>
      </c>
      <c r="D141" s="6" t="s">
        <v>187</v>
      </c>
      <c r="E141" s="6" t="s">
        <v>193</v>
      </c>
      <c r="F141" s="5">
        <v>145205.38399999999</v>
      </c>
      <c r="G141" s="5">
        <v>3339.022759237334</v>
      </c>
      <c r="H141" s="5">
        <v>646.26</v>
      </c>
      <c r="I141" s="24">
        <v>159486.57999999999</v>
      </c>
      <c r="J141" s="5"/>
      <c r="K141" s="7"/>
      <c r="L141" s="7"/>
      <c r="M141" s="26">
        <f t="shared" si="10"/>
        <v>308677.24675923731</v>
      </c>
      <c r="N141" s="5">
        <f t="shared" si="9"/>
        <v>12347.089870369493</v>
      </c>
      <c r="O141" s="5">
        <v>10</v>
      </c>
      <c r="P141" s="26">
        <f t="shared" si="11"/>
        <v>296320.15688886784</v>
      </c>
    </row>
    <row r="142" spans="1:16" ht="15.75" x14ac:dyDescent="0.25">
      <c r="A142" s="4" t="s">
        <v>380</v>
      </c>
      <c r="B142" s="4" t="s">
        <v>385</v>
      </c>
      <c r="C142" s="3" t="s">
        <v>395</v>
      </c>
      <c r="D142" s="3" t="s">
        <v>187</v>
      </c>
      <c r="E142" s="3" t="s">
        <v>350</v>
      </c>
      <c r="F142" s="5">
        <v>99003.5</v>
      </c>
      <c r="G142" s="5">
        <v>687.24177559146437</v>
      </c>
      <c r="H142" s="5">
        <v>0</v>
      </c>
      <c r="I142" s="7"/>
      <c r="J142" s="5"/>
      <c r="K142" s="7"/>
      <c r="L142" s="7"/>
      <c r="M142" s="26">
        <f t="shared" si="10"/>
        <v>99690.741775591465</v>
      </c>
      <c r="N142" s="5">
        <f t="shared" si="9"/>
        <v>3987.6296710236588</v>
      </c>
      <c r="O142" s="5">
        <v>4</v>
      </c>
      <c r="P142" s="26">
        <f t="shared" si="11"/>
        <v>95699.112104567801</v>
      </c>
    </row>
    <row r="143" spans="1:16" ht="15.75" x14ac:dyDescent="0.25">
      <c r="A143" s="4" t="s">
        <v>381</v>
      </c>
      <c r="B143" s="4" t="s">
        <v>385</v>
      </c>
      <c r="C143" s="6" t="s">
        <v>396</v>
      </c>
      <c r="D143" s="6" t="s">
        <v>295</v>
      </c>
      <c r="E143" s="6" t="s">
        <v>350</v>
      </c>
      <c r="F143" s="5">
        <v>118804.2</v>
      </c>
      <c r="G143" s="5">
        <v>-3.8694058721375768E-3</v>
      </c>
      <c r="H143" s="5">
        <v>0</v>
      </c>
      <c r="I143" s="7"/>
      <c r="J143" s="5"/>
      <c r="K143" s="7"/>
      <c r="L143" s="7"/>
      <c r="M143" s="26">
        <f t="shared" si="10"/>
        <v>118804.19613059412</v>
      </c>
      <c r="N143" s="5">
        <f t="shared" si="9"/>
        <v>4752.1678452237647</v>
      </c>
      <c r="O143" s="5">
        <v>2</v>
      </c>
      <c r="P143" s="26">
        <f t="shared" si="11"/>
        <v>114050.02828537035</v>
      </c>
    </row>
    <row r="144" spans="1:16" ht="15.75" x14ac:dyDescent="0.25">
      <c r="A144" s="4" t="s">
        <v>382</v>
      </c>
      <c r="B144" s="4" t="s">
        <v>385</v>
      </c>
      <c r="C144" s="3" t="s">
        <v>361</v>
      </c>
      <c r="D144" s="3" t="s">
        <v>141</v>
      </c>
      <c r="E144" s="3" t="s">
        <v>362</v>
      </c>
      <c r="F144" s="5">
        <v>103111.88</v>
      </c>
      <c r="G144" s="5">
        <v>1737.7954824347826</v>
      </c>
      <c r="H144" s="5">
        <v>1292.52</v>
      </c>
      <c r="I144" s="7"/>
      <c r="J144" s="5"/>
      <c r="K144" s="7"/>
      <c r="L144" s="7"/>
      <c r="M144" s="26">
        <f t="shared" si="10"/>
        <v>106142.19548243479</v>
      </c>
      <c r="N144" s="5">
        <f t="shared" si="9"/>
        <v>4245.6878192973918</v>
      </c>
      <c r="O144" s="5">
        <v>6</v>
      </c>
      <c r="P144" s="26">
        <f t="shared" si="11"/>
        <v>101890.5076631374</v>
      </c>
    </row>
    <row r="145" spans="1:16" ht="15.75" x14ac:dyDescent="0.25">
      <c r="A145" s="4" t="s">
        <v>383</v>
      </c>
      <c r="B145" s="4" t="s">
        <v>385</v>
      </c>
      <c r="C145" s="6" t="s">
        <v>400</v>
      </c>
      <c r="D145" s="6" t="s">
        <v>310</v>
      </c>
      <c r="E145" s="6" t="s">
        <v>397</v>
      </c>
      <c r="F145" s="5">
        <v>290411.14</v>
      </c>
      <c r="G145" s="5">
        <v>17272.740219152543</v>
      </c>
      <c r="H145" s="5">
        <v>4523.82</v>
      </c>
      <c r="I145" s="7"/>
      <c r="J145" s="5"/>
      <c r="K145" s="7"/>
      <c r="L145" s="7"/>
      <c r="M145" s="26">
        <f t="shared" si="10"/>
        <v>312207.70021915255</v>
      </c>
      <c r="N145" s="5">
        <f t="shared" si="9"/>
        <v>12488.308008766102</v>
      </c>
      <c r="O145" s="5">
        <v>6</v>
      </c>
      <c r="P145" s="26">
        <f t="shared" si="11"/>
        <v>299713.39221038646</v>
      </c>
    </row>
    <row r="146" spans="1:16" ht="15.75" x14ac:dyDescent="0.25">
      <c r="A146" s="4" t="s">
        <v>384</v>
      </c>
      <c r="B146" s="4" t="s">
        <v>385</v>
      </c>
      <c r="C146" s="3" t="s">
        <v>398</v>
      </c>
      <c r="D146" s="3" t="s">
        <v>187</v>
      </c>
      <c r="E146" s="3" t="s">
        <v>399</v>
      </c>
      <c r="F146" s="5">
        <v>51185.520000000004</v>
      </c>
      <c r="G146" s="5">
        <v>1290.7412732068965</v>
      </c>
      <c r="H146" s="5">
        <v>0</v>
      </c>
      <c r="I146" s="7"/>
      <c r="J146" s="5"/>
      <c r="K146" s="7"/>
      <c r="L146" s="7"/>
      <c r="M146" s="26">
        <f t="shared" si="10"/>
        <v>52476.261273206903</v>
      </c>
      <c r="N146" s="5">
        <f t="shared" si="9"/>
        <v>2099.0504509282759</v>
      </c>
      <c r="O146" s="5">
        <v>4</v>
      </c>
      <c r="P146" s="26">
        <f t="shared" si="11"/>
        <v>50373.210822278626</v>
      </c>
    </row>
    <row r="147" spans="1:16" ht="15.75" x14ac:dyDescent="0.25">
      <c r="A147" s="4" t="s">
        <v>485</v>
      </c>
      <c r="B147" s="4" t="s">
        <v>416</v>
      </c>
      <c r="C147" s="3" t="s">
        <v>494</v>
      </c>
      <c r="D147" s="3" t="s">
        <v>130</v>
      </c>
      <c r="E147" s="3" t="s">
        <v>482</v>
      </c>
      <c r="F147" s="5">
        <v>22091.15</v>
      </c>
      <c r="G147" s="5">
        <v>11907.475498744454</v>
      </c>
      <c r="H147" s="5">
        <v>332.23</v>
      </c>
      <c r="I147" s="7"/>
      <c r="J147" s="5"/>
      <c r="K147" s="7"/>
      <c r="L147" s="7"/>
      <c r="M147" s="26">
        <f t="shared" si="10"/>
        <v>34330.855498744459</v>
      </c>
      <c r="N147" s="5">
        <f t="shared" si="9"/>
        <v>1373.2342199497784</v>
      </c>
      <c r="O147" s="5">
        <v>6</v>
      </c>
      <c r="P147" s="26">
        <f t="shared" si="11"/>
        <v>32951.621278794679</v>
      </c>
    </row>
    <row r="148" spans="1:16" ht="15.75" x14ac:dyDescent="0.25">
      <c r="A148" s="7" t="s">
        <v>401</v>
      </c>
      <c r="B148" s="7" t="s">
        <v>416</v>
      </c>
      <c r="C148" s="7" t="s">
        <v>361</v>
      </c>
      <c r="D148" s="7" t="s">
        <v>141</v>
      </c>
      <c r="E148" s="7" t="s">
        <v>362</v>
      </c>
      <c r="F148" s="5">
        <v>13204.86</v>
      </c>
      <c r="G148" s="5">
        <v>245.85697423936995</v>
      </c>
      <c r="H148" s="5">
        <v>244.51999999999998</v>
      </c>
      <c r="I148" s="7"/>
      <c r="J148" s="5"/>
      <c r="K148" s="7"/>
      <c r="L148" s="7"/>
      <c r="M148" s="26">
        <f t="shared" si="10"/>
        <v>13695.236974239371</v>
      </c>
      <c r="N148" s="5">
        <f t="shared" si="9"/>
        <v>547.80947896957491</v>
      </c>
      <c r="O148" s="5">
        <v>6</v>
      </c>
      <c r="P148" s="26">
        <f t="shared" si="11"/>
        <v>13141.427495269796</v>
      </c>
    </row>
    <row r="149" spans="1:16" ht="15.75" x14ac:dyDescent="0.25">
      <c r="A149" s="7" t="s">
        <v>402</v>
      </c>
      <c r="B149" s="7" t="s">
        <v>416</v>
      </c>
      <c r="C149" s="7" t="s">
        <v>417</v>
      </c>
      <c r="D149" s="7" t="s">
        <v>170</v>
      </c>
      <c r="E149" s="7" t="s">
        <v>348</v>
      </c>
      <c r="F149" s="5">
        <v>24377.010000000002</v>
      </c>
      <c r="G149" s="5">
        <v>9144.3042175555111</v>
      </c>
      <c r="H149" s="5">
        <v>443.71000000000004</v>
      </c>
      <c r="I149" s="7"/>
      <c r="J149" s="5"/>
      <c r="K149" s="7"/>
      <c r="L149" s="7"/>
      <c r="M149" s="26">
        <f t="shared" si="10"/>
        <v>33965.02421755551</v>
      </c>
      <c r="N149" s="5">
        <f t="shared" si="9"/>
        <v>1358.6009687022204</v>
      </c>
      <c r="O149" s="5">
        <v>6</v>
      </c>
      <c r="P149" s="26">
        <f t="shared" si="11"/>
        <v>32600.423248853291</v>
      </c>
    </row>
    <row r="150" spans="1:16" ht="15.75" x14ac:dyDescent="0.25">
      <c r="A150" s="7" t="s">
        <v>403</v>
      </c>
      <c r="B150" s="7" t="s">
        <v>416</v>
      </c>
      <c r="C150" s="7" t="s">
        <v>359</v>
      </c>
      <c r="D150" s="7" t="s">
        <v>176</v>
      </c>
      <c r="E150" s="7" t="s">
        <v>360</v>
      </c>
      <c r="F150" s="5">
        <v>22250.27</v>
      </c>
      <c r="G150" s="5">
        <v>8501.1701615347847</v>
      </c>
      <c r="H150" s="5">
        <v>350.13</v>
      </c>
      <c r="I150" s="7"/>
      <c r="J150" s="5"/>
      <c r="K150" s="7"/>
      <c r="L150" s="7"/>
      <c r="M150" s="26">
        <f t="shared" si="10"/>
        <v>31101.570161534786</v>
      </c>
      <c r="N150" s="5">
        <f t="shared" si="9"/>
        <v>1244.0628064613916</v>
      </c>
      <c r="O150" s="5">
        <v>6</v>
      </c>
      <c r="P150" s="26">
        <f t="shared" si="11"/>
        <v>29851.507355073394</v>
      </c>
    </row>
    <row r="151" spans="1:16" ht="15.75" x14ac:dyDescent="0.25">
      <c r="A151" s="7" t="s">
        <v>404</v>
      </c>
      <c r="B151" s="7" t="s">
        <v>416</v>
      </c>
      <c r="C151" s="7" t="s">
        <v>495</v>
      </c>
      <c r="D151" s="7" t="s">
        <v>187</v>
      </c>
      <c r="E151" s="7" t="s">
        <v>418</v>
      </c>
      <c r="F151" s="5">
        <v>13000.36</v>
      </c>
      <c r="G151" s="5">
        <v>310.99510545471389</v>
      </c>
      <c r="H151" s="5">
        <v>266</v>
      </c>
      <c r="I151" s="7"/>
      <c r="J151" s="5"/>
      <c r="K151" s="7"/>
      <c r="L151" s="7"/>
      <c r="M151" s="26">
        <f t="shared" si="10"/>
        <v>13577.355105454715</v>
      </c>
      <c r="N151" s="5">
        <f t="shared" si="9"/>
        <v>543.09420421818857</v>
      </c>
      <c r="O151" s="5">
        <v>6</v>
      </c>
      <c r="P151" s="26">
        <f t="shared" si="11"/>
        <v>13028.260901236526</v>
      </c>
    </row>
    <row r="152" spans="1:16" ht="15.75" x14ac:dyDescent="0.25">
      <c r="A152" s="7" t="s">
        <v>405</v>
      </c>
      <c r="B152" s="7" t="s">
        <v>416</v>
      </c>
      <c r="C152" s="7" t="s">
        <v>419</v>
      </c>
      <c r="D152" s="7" t="s">
        <v>187</v>
      </c>
      <c r="E152" s="7" t="s">
        <v>350</v>
      </c>
      <c r="F152" s="5">
        <v>9604.1500000000015</v>
      </c>
      <c r="G152" s="23">
        <v>0</v>
      </c>
      <c r="H152" s="5">
        <v>160.38999999999999</v>
      </c>
      <c r="I152" s="7"/>
      <c r="J152" s="5"/>
      <c r="K152" s="7"/>
      <c r="L152" s="7"/>
      <c r="M152" s="26">
        <f t="shared" si="10"/>
        <v>9764.5400000000009</v>
      </c>
      <c r="N152" s="5">
        <f t="shared" si="9"/>
        <v>390.58160000000004</v>
      </c>
      <c r="O152" s="5">
        <v>4</v>
      </c>
      <c r="P152" s="26">
        <f t="shared" si="11"/>
        <v>9369.9584000000013</v>
      </c>
    </row>
    <row r="153" spans="1:16" ht="15.75" x14ac:dyDescent="0.25">
      <c r="A153" s="7" t="s">
        <v>406</v>
      </c>
      <c r="B153" s="7" t="s">
        <v>416</v>
      </c>
      <c r="C153" s="7" t="s">
        <v>390</v>
      </c>
      <c r="D153" s="7" t="s">
        <v>205</v>
      </c>
      <c r="E153" s="7" t="s">
        <v>213</v>
      </c>
      <c r="F153" s="5">
        <v>28350.940000000002</v>
      </c>
      <c r="G153" s="5">
        <v>5035.5753278183411</v>
      </c>
      <c r="H153" s="5">
        <v>449.84000000000003</v>
      </c>
      <c r="I153" s="7"/>
      <c r="J153" s="5"/>
      <c r="K153" s="7"/>
      <c r="L153" s="7"/>
      <c r="M153" s="26">
        <f t="shared" si="10"/>
        <v>33836.355327818339</v>
      </c>
      <c r="N153" s="5">
        <f t="shared" si="9"/>
        <v>1353.4542131127337</v>
      </c>
      <c r="O153" s="5">
        <v>6</v>
      </c>
      <c r="P153" s="26">
        <f t="shared" si="11"/>
        <v>32476.901114705604</v>
      </c>
    </row>
    <row r="154" spans="1:16" ht="15.75" x14ac:dyDescent="0.25">
      <c r="A154" s="9" t="s">
        <v>486</v>
      </c>
      <c r="B154" s="7" t="s">
        <v>416</v>
      </c>
      <c r="C154" s="7" t="s">
        <v>496</v>
      </c>
      <c r="D154" s="7" t="s">
        <v>252</v>
      </c>
      <c r="E154" s="7" t="s">
        <v>475</v>
      </c>
      <c r="F154" s="5">
        <v>15318.510000000002</v>
      </c>
      <c r="G154" s="5">
        <v>2829.6671840665158</v>
      </c>
      <c r="H154" s="5">
        <v>282.11</v>
      </c>
      <c r="I154" s="7"/>
      <c r="J154" s="5"/>
      <c r="K154" s="7"/>
      <c r="L154" s="7"/>
      <c r="M154" s="26">
        <f t="shared" si="10"/>
        <v>18430.287184066518</v>
      </c>
      <c r="N154" s="5">
        <f t="shared" si="9"/>
        <v>737.21148736266071</v>
      </c>
      <c r="O154" s="5">
        <v>6</v>
      </c>
      <c r="P154" s="26">
        <f t="shared" si="11"/>
        <v>17687.075696703858</v>
      </c>
    </row>
    <row r="155" spans="1:16" ht="15.75" x14ac:dyDescent="0.25">
      <c r="A155" s="7" t="s">
        <v>407</v>
      </c>
      <c r="B155" s="7" t="s">
        <v>416</v>
      </c>
      <c r="C155" s="7" t="s">
        <v>262</v>
      </c>
      <c r="D155" s="7" t="s">
        <v>252</v>
      </c>
      <c r="E155" s="7" t="s">
        <v>263</v>
      </c>
      <c r="F155" s="5">
        <v>11842.74</v>
      </c>
      <c r="G155" s="5">
        <v>3233.4479998570878</v>
      </c>
      <c r="H155" s="5">
        <v>167.55</v>
      </c>
      <c r="I155" s="7"/>
      <c r="J155" s="5"/>
      <c r="K155" s="7"/>
      <c r="L155" s="7"/>
      <c r="M155" s="26">
        <f t="shared" si="10"/>
        <v>15243.737999857087</v>
      </c>
      <c r="N155" s="5">
        <f t="shared" si="9"/>
        <v>609.74951999428345</v>
      </c>
      <c r="O155" s="5">
        <v>6</v>
      </c>
      <c r="P155" s="26">
        <f t="shared" si="11"/>
        <v>14627.988479862803</v>
      </c>
    </row>
    <row r="156" spans="1:16" ht="15.75" x14ac:dyDescent="0.25">
      <c r="A156" s="7" t="s">
        <v>408</v>
      </c>
      <c r="B156" s="7" t="s">
        <v>416</v>
      </c>
      <c r="C156" s="7" t="s">
        <v>257</v>
      </c>
      <c r="D156" s="7" t="s">
        <v>252</v>
      </c>
      <c r="E156" s="7" t="s">
        <v>258</v>
      </c>
      <c r="F156" s="5">
        <v>2477.4899999999998</v>
      </c>
      <c r="G156" s="5">
        <v>6303.4221944651963</v>
      </c>
      <c r="H156" s="5">
        <v>38.67</v>
      </c>
      <c r="I156" s="7"/>
      <c r="J156" s="5"/>
      <c r="K156" s="7"/>
      <c r="L156" s="7"/>
      <c r="M156" s="26">
        <f t="shared" si="10"/>
        <v>8819.5821944651962</v>
      </c>
      <c r="N156" s="5">
        <f t="shared" si="9"/>
        <v>352.78328777860787</v>
      </c>
      <c r="O156" s="5">
        <v>6</v>
      </c>
      <c r="P156" s="26">
        <f t="shared" si="11"/>
        <v>8460.7989066865885</v>
      </c>
    </row>
    <row r="157" spans="1:16" ht="15.75" x14ac:dyDescent="0.25">
      <c r="A157" s="7" t="s">
        <v>409</v>
      </c>
      <c r="B157" s="7" t="s">
        <v>416</v>
      </c>
      <c r="C157" s="7" t="s">
        <v>254</v>
      </c>
      <c r="D157" s="7" t="s">
        <v>252</v>
      </c>
      <c r="E157" s="7" t="s">
        <v>226</v>
      </c>
      <c r="F157" s="5">
        <v>13803.96</v>
      </c>
      <c r="G157" s="5">
        <v>5956.343252034967</v>
      </c>
      <c r="H157" s="5">
        <v>292.85000000000002</v>
      </c>
      <c r="I157" s="7"/>
      <c r="J157" s="5"/>
      <c r="K157" s="7"/>
      <c r="L157" s="7"/>
      <c r="M157" s="26">
        <f t="shared" si="10"/>
        <v>20053.153252034965</v>
      </c>
      <c r="N157" s="5">
        <f t="shared" si="9"/>
        <v>802.12613008139863</v>
      </c>
      <c r="O157" s="5">
        <v>6</v>
      </c>
      <c r="P157" s="26">
        <f t="shared" si="11"/>
        <v>19245.027121953564</v>
      </c>
    </row>
    <row r="158" spans="1:16" ht="15.75" x14ac:dyDescent="0.25">
      <c r="A158" s="7" t="s">
        <v>410</v>
      </c>
      <c r="B158" s="7" t="s">
        <v>416</v>
      </c>
      <c r="C158" s="7" t="s">
        <v>255</v>
      </c>
      <c r="D158" s="7" t="s">
        <v>252</v>
      </c>
      <c r="E158" s="7" t="s">
        <v>256</v>
      </c>
      <c r="F158" s="5">
        <v>15144.7</v>
      </c>
      <c r="G158" s="5">
        <v>1410.9483646182071</v>
      </c>
      <c r="H158" s="5">
        <v>221.25</v>
      </c>
      <c r="I158" s="7"/>
      <c r="J158" s="5"/>
      <c r="K158" s="7"/>
      <c r="L158" s="7"/>
      <c r="M158" s="26">
        <f t="shared" si="10"/>
        <v>16776.89836461821</v>
      </c>
      <c r="N158" s="5">
        <f t="shared" si="9"/>
        <v>671.07593458472843</v>
      </c>
      <c r="O158" s="5">
        <v>6</v>
      </c>
      <c r="P158" s="26">
        <f t="shared" si="11"/>
        <v>16099.82243003348</v>
      </c>
    </row>
    <row r="159" spans="1:16" ht="15.75" x14ac:dyDescent="0.25">
      <c r="A159" s="7" t="s">
        <v>411</v>
      </c>
      <c r="B159" s="7" t="s">
        <v>416</v>
      </c>
      <c r="C159" s="7" t="s">
        <v>420</v>
      </c>
      <c r="D159" s="7" t="s">
        <v>252</v>
      </c>
      <c r="E159" s="7" t="s">
        <v>261</v>
      </c>
      <c r="F159" s="5">
        <v>10472.620000000003</v>
      </c>
      <c r="G159" s="5">
        <v>5283.6554156000002</v>
      </c>
      <c r="H159" s="5">
        <v>153.23000000000002</v>
      </c>
      <c r="I159" s="7"/>
      <c r="J159" s="5"/>
      <c r="K159" s="7"/>
      <c r="L159" s="7"/>
      <c r="M159" s="26">
        <f t="shared" si="10"/>
        <v>15909.505415600002</v>
      </c>
      <c r="N159" s="5">
        <f t="shared" si="9"/>
        <v>636.38021662400013</v>
      </c>
      <c r="O159" s="5">
        <v>6</v>
      </c>
      <c r="P159" s="26">
        <f t="shared" si="11"/>
        <v>15267.125198976002</v>
      </c>
    </row>
    <row r="160" spans="1:16" ht="15.75" x14ac:dyDescent="0.25">
      <c r="A160" s="7" t="s">
        <v>487</v>
      </c>
      <c r="B160" s="7" t="s">
        <v>416</v>
      </c>
      <c r="C160" s="7" t="s">
        <v>493</v>
      </c>
      <c r="D160" s="7" t="s">
        <v>252</v>
      </c>
      <c r="E160" s="7" t="s">
        <v>472</v>
      </c>
      <c r="F160" s="17">
        <v>8307.19</v>
      </c>
      <c r="G160" s="5">
        <v>5528.1412188528775</v>
      </c>
      <c r="H160" s="5">
        <v>205.14</v>
      </c>
      <c r="I160" s="7"/>
      <c r="J160" s="5"/>
      <c r="K160" s="7"/>
      <c r="L160" s="7"/>
      <c r="M160" s="26">
        <f t="shared" si="10"/>
        <v>14040.471218852877</v>
      </c>
      <c r="N160" s="5">
        <f t="shared" si="9"/>
        <v>561.61884875411511</v>
      </c>
      <c r="O160" s="5">
        <v>6</v>
      </c>
      <c r="P160" s="26">
        <f t="shared" si="11"/>
        <v>13472.852370098763</v>
      </c>
    </row>
    <row r="161" spans="1:16" ht="15.75" x14ac:dyDescent="0.25">
      <c r="A161" s="7" t="s">
        <v>412</v>
      </c>
      <c r="B161" s="7" t="s">
        <v>416</v>
      </c>
      <c r="C161" s="7" t="s">
        <v>396</v>
      </c>
      <c r="D161" s="7" t="s">
        <v>295</v>
      </c>
      <c r="E161" s="7" t="s">
        <v>350</v>
      </c>
      <c r="F161" s="5">
        <v>10867.220000000001</v>
      </c>
      <c r="G161" s="5">
        <v>0</v>
      </c>
      <c r="H161" s="5">
        <v>223.04000000000002</v>
      </c>
      <c r="I161" s="7"/>
      <c r="J161" s="5"/>
      <c r="K161" s="7"/>
      <c r="L161" s="7"/>
      <c r="M161" s="26">
        <f t="shared" si="10"/>
        <v>11090.260000000002</v>
      </c>
      <c r="N161" s="5">
        <f t="shared" si="9"/>
        <v>443.61040000000008</v>
      </c>
      <c r="O161" s="5">
        <v>4</v>
      </c>
      <c r="P161" s="26">
        <f t="shared" si="11"/>
        <v>10642.649600000002</v>
      </c>
    </row>
    <row r="162" spans="1:16" ht="15.75" x14ac:dyDescent="0.25">
      <c r="A162" s="7" t="s">
        <v>413</v>
      </c>
      <c r="B162" s="7" t="s">
        <v>416</v>
      </c>
      <c r="C162" s="7" t="s">
        <v>392</v>
      </c>
      <c r="D162" s="7" t="s">
        <v>295</v>
      </c>
      <c r="E162" s="7" t="s">
        <v>298</v>
      </c>
      <c r="F162" s="5">
        <v>10670.72</v>
      </c>
      <c r="G162" s="23">
        <v>0</v>
      </c>
      <c r="H162" s="5">
        <v>181.87</v>
      </c>
      <c r="I162" s="7"/>
      <c r="J162" s="5"/>
      <c r="K162" s="7"/>
      <c r="L162" s="7"/>
      <c r="M162" s="26">
        <f t="shared" si="10"/>
        <v>10852.59</v>
      </c>
      <c r="N162" s="5">
        <f t="shared" si="9"/>
        <v>434.10360000000003</v>
      </c>
      <c r="O162" s="5">
        <v>4</v>
      </c>
      <c r="P162" s="26">
        <f t="shared" si="11"/>
        <v>10414.4864</v>
      </c>
    </row>
    <row r="163" spans="1:16" ht="15.75" x14ac:dyDescent="0.25">
      <c r="A163" s="7" t="s">
        <v>414</v>
      </c>
      <c r="B163" s="7" t="s">
        <v>416</v>
      </c>
      <c r="C163" s="7" t="s">
        <v>563</v>
      </c>
      <c r="D163" s="7" t="s">
        <v>295</v>
      </c>
      <c r="E163" s="7" t="s">
        <v>304</v>
      </c>
      <c r="F163" s="5">
        <v>17557.099999999999</v>
      </c>
      <c r="G163" s="25">
        <v>1612.5</v>
      </c>
      <c r="H163" s="5">
        <v>289.27</v>
      </c>
      <c r="I163" s="7"/>
      <c r="J163" s="5"/>
      <c r="K163" s="7"/>
      <c r="L163" s="7"/>
      <c r="M163" s="26">
        <f t="shared" si="10"/>
        <v>19458.87</v>
      </c>
      <c r="N163" s="5">
        <f t="shared" si="9"/>
        <v>778.35479999999995</v>
      </c>
      <c r="O163" s="5">
        <v>6</v>
      </c>
      <c r="P163" s="26">
        <f t="shared" si="11"/>
        <v>18674.515199999998</v>
      </c>
    </row>
    <row r="164" spans="1:16" ht="15.75" x14ac:dyDescent="0.25">
      <c r="A164" s="7" t="s">
        <v>415</v>
      </c>
      <c r="B164" s="7" t="s">
        <v>416</v>
      </c>
      <c r="C164" s="7" t="s">
        <v>421</v>
      </c>
      <c r="D164" s="7" t="s">
        <v>310</v>
      </c>
      <c r="E164" s="7" t="s">
        <v>397</v>
      </c>
      <c r="F164" s="5">
        <v>27058.78</v>
      </c>
      <c r="G164" s="5">
        <v>4496.0394681393554</v>
      </c>
      <c r="H164" s="5">
        <v>456.56</v>
      </c>
      <c r="I164" s="7"/>
      <c r="J164" s="5"/>
      <c r="K164" s="7"/>
      <c r="L164" s="7"/>
      <c r="M164" s="26">
        <f t="shared" si="10"/>
        <v>32011.379468139356</v>
      </c>
      <c r="N164" s="5">
        <f t="shared" si="9"/>
        <v>1280.4551787255743</v>
      </c>
      <c r="O164" s="5">
        <v>6</v>
      </c>
      <c r="P164" s="26">
        <f t="shared" si="11"/>
        <v>30724.924289413782</v>
      </c>
    </row>
    <row r="165" spans="1:16" ht="15.75" x14ac:dyDescent="0.25">
      <c r="A165" s="7" t="s">
        <v>501</v>
      </c>
      <c r="B165" s="7" t="s">
        <v>448</v>
      </c>
      <c r="C165" s="7" t="s">
        <v>449</v>
      </c>
      <c r="D165" s="7" t="s">
        <v>170</v>
      </c>
      <c r="E165" s="7" t="s">
        <v>348</v>
      </c>
      <c r="F165" s="5">
        <v>3926.9500000000003</v>
      </c>
      <c r="G165" s="5">
        <v>0</v>
      </c>
      <c r="H165" s="5">
        <v>57.28</v>
      </c>
      <c r="I165" s="7"/>
      <c r="J165" s="5"/>
      <c r="K165" s="5">
        <v>646.46</v>
      </c>
      <c r="L165" s="5">
        <v>504.47</v>
      </c>
      <c r="M165" s="26">
        <f t="shared" si="10"/>
        <v>5135.1600000000008</v>
      </c>
      <c r="N165" s="5">
        <f t="shared" si="9"/>
        <v>205.40640000000005</v>
      </c>
      <c r="O165" s="5">
        <v>8</v>
      </c>
      <c r="P165" s="26">
        <f t="shared" si="11"/>
        <v>4921.7536000000009</v>
      </c>
    </row>
    <row r="166" spans="1:16" ht="15.75" x14ac:dyDescent="0.25">
      <c r="A166" s="8" t="s">
        <v>422</v>
      </c>
      <c r="B166" s="7" t="s">
        <v>448</v>
      </c>
      <c r="C166" s="7" t="s">
        <v>449</v>
      </c>
      <c r="D166" s="7" t="s">
        <v>170</v>
      </c>
      <c r="E166" s="7" t="s">
        <v>348</v>
      </c>
      <c r="F166" s="5">
        <v>0</v>
      </c>
      <c r="G166" s="5">
        <v>0</v>
      </c>
      <c r="H166" s="5">
        <v>0</v>
      </c>
      <c r="I166" s="7"/>
      <c r="J166" s="5"/>
      <c r="K166" s="5">
        <v>686.87</v>
      </c>
      <c r="L166" s="5">
        <v>327.9</v>
      </c>
      <c r="M166" s="26">
        <f t="shared" si="10"/>
        <v>1014.77</v>
      </c>
      <c r="N166" s="5">
        <f t="shared" si="9"/>
        <v>40.590800000000002</v>
      </c>
      <c r="O166" s="5">
        <v>0</v>
      </c>
      <c r="P166" s="26">
        <f t="shared" si="11"/>
        <v>974.17920000000004</v>
      </c>
    </row>
    <row r="167" spans="1:16" ht="15.75" x14ac:dyDescent="0.25">
      <c r="A167" s="7" t="s">
        <v>423</v>
      </c>
      <c r="B167" s="7" t="s">
        <v>448</v>
      </c>
      <c r="C167" s="7" t="s">
        <v>450</v>
      </c>
      <c r="D167" s="7" t="s">
        <v>176</v>
      </c>
      <c r="E167" s="7" t="s">
        <v>461</v>
      </c>
      <c r="F167" s="5">
        <v>7050.52</v>
      </c>
      <c r="G167" s="5">
        <v>0</v>
      </c>
      <c r="H167" s="5">
        <v>92.37</v>
      </c>
      <c r="I167" s="7"/>
      <c r="J167" s="5"/>
      <c r="K167" s="5">
        <v>1010.1</v>
      </c>
      <c r="L167" s="5">
        <v>605.36</v>
      </c>
      <c r="M167" s="26">
        <f t="shared" si="10"/>
        <v>8758.35</v>
      </c>
      <c r="N167" s="5">
        <f t="shared" si="9"/>
        <v>350.334</v>
      </c>
      <c r="O167" s="5">
        <v>8</v>
      </c>
      <c r="P167" s="26">
        <f t="shared" si="11"/>
        <v>8400.0159999999996</v>
      </c>
    </row>
    <row r="168" spans="1:16" ht="15.75" x14ac:dyDescent="0.25">
      <c r="A168" s="7" t="s">
        <v>424</v>
      </c>
      <c r="B168" s="7" t="s">
        <v>448</v>
      </c>
      <c r="C168" s="7" t="s">
        <v>451</v>
      </c>
      <c r="D168" s="7" t="s">
        <v>176</v>
      </c>
      <c r="E168" s="7" t="s">
        <v>461</v>
      </c>
      <c r="F168" s="5">
        <v>8279.41</v>
      </c>
      <c r="G168" s="5">
        <v>6595.4233305798098</v>
      </c>
      <c r="H168" s="5">
        <v>106.69</v>
      </c>
      <c r="I168" s="7"/>
      <c r="J168" s="5"/>
      <c r="K168" s="5">
        <v>1171.71</v>
      </c>
      <c r="L168" s="5">
        <v>781.92</v>
      </c>
      <c r="M168" s="26">
        <f t="shared" si="10"/>
        <v>16935.153330579808</v>
      </c>
      <c r="N168" s="5">
        <f t="shared" si="9"/>
        <v>677.40613322319234</v>
      </c>
      <c r="O168" s="5">
        <v>2</v>
      </c>
      <c r="P168" s="26">
        <f t="shared" si="11"/>
        <v>16255.747197356615</v>
      </c>
    </row>
    <row r="169" spans="1:16" ht="15.75" x14ac:dyDescent="0.25">
      <c r="A169" s="7" t="s">
        <v>425</v>
      </c>
      <c r="B169" s="7" t="s">
        <v>448</v>
      </c>
      <c r="C169" s="7" t="s">
        <v>452</v>
      </c>
      <c r="D169" s="7" t="s">
        <v>176</v>
      </c>
      <c r="E169" s="7" t="s">
        <v>461</v>
      </c>
      <c r="F169" s="5">
        <v>7552.17</v>
      </c>
      <c r="G169" s="5">
        <v>0</v>
      </c>
      <c r="H169" s="5">
        <v>113.85000000000001</v>
      </c>
      <c r="I169" s="7"/>
      <c r="J169" s="5"/>
      <c r="K169" s="5">
        <v>1454.54</v>
      </c>
      <c r="L169" s="5">
        <v>781.92</v>
      </c>
      <c r="M169" s="26">
        <f t="shared" si="10"/>
        <v>9902.4800000000014</v>
      </c>
      <c r="N169" s="5">
        <f t="shared" si="9"/>
        <v>396.09920000000005</v>
      </c>
      <c r="O169" s="5">
        <v>2</v>
      </c>
      <c r="P169" s="26">
        <f t="shared" si="11"/>
        <v>9504.3808000000008</v>
      </c>
    </row>
    <row r="170" spans="1:16" ht="15.75" x14ac:dyDescent="0.25">
      <c r="A170" s="7" t="s">
        <v>426</v>
      </c>
      <c r="B170" s="7" t="s">
        <v>448</v>
      </c>
      <c r="C170" s="7" t="s">
        <v>453</v>
      </c>
      <c r="D170" s="7" t="s">
        <v>176</v>
      </c>
      <c r="E170" s="7" t="s">
        <v>461</v>
      </c>
      <c r="F170" s="5">
        <v>6779.04</v>
      </c>
      <c r="G170" s="5">
        <v>1756.8260140914749</v>
      </c>
      <c r="H170" s="5">
        <v>0</v>
      </c>
      <c r="I170" s="7"/>
      <c r="J170" s="5"/>
      <c r="K170" s="5">
        <v>444.44</v>
      </c>
      <c r="L170" s="5">
        <v>529.69000000000005</v>
      </c>
      <c r="M170" s="26">
        <f t="shared" si="10"/>
        <v>9509.9960140914754</v>
      </c>
      <c r="N170" s="5">
        <f t="shared" si="9"/>
        <v>380.39984056365904</v>
      </c>
      <c r="O170" s="5">
        <v>0</v>
      </c>
      <c r="P170" s="26">
        <f t="shared" si="11"/>
        <v>9129.5961735278161</v>
      </c>
    </row>
    <row r="171" spans="1:16" ht="15.75" x14ac:dyDescent="0.25">
      <c r="A171" s="7" t="s">
        <v>427</v>
      </c>
      <c r="B171" s="7" t="s">
        <v>448</v>
      </c>
      <c r="C171" s="7" t="s">
        <v>454</v>
      </c>
      <c r="D171" s="7" t="s">
        <v>176</v>
      </c>
      <c r="E171" s="7" t="s">
        <v>461</v>
      </c>
      <c r="F171" s="5">
        <v>11779.47</v>
      </c>
      <c r="G171" s="5">
        <v>9439.9961456898127</v>
      </c>
      <c r="H171" s="5">
        <v>189.03000000000003</v>
      </c>
      <c r="I171" s="7"/>
      <c r="J171" s="5"/>
      <c r="K171" s="5">
        <v>3717.16</v>
      </c>
      <c r="L171" s="5">
        <v>2925.91</v>
      </c>
      <c r="M171" s="26">
        <f t="shared" si="10"/>
        <v>28051.566145689809</v>
      </c>
      <c r="N171" s="5">
        <f t="shared" si="9"/>
        <v>1122.0626458275924</v>
      </c>
      <c r="O171" s="5">
        <v>2</v>
      </c>
      <c r="P171" s="26">
        <f t="shared" si="11"/>
        <v>26927.503499862218</v>
      </c>
    </row>
    <row r="172" spans="1:16" ht="15.75" x14ac:dyDescent="0.25">
      <c r="A172" s="7" t="s">
        <v>428</v>
      </c>
      <c r="B172" s="7" t="s">
        <v>448</v>
      </c>
      <c r="C172" s="7" t="s">
        <v>455</v>
      </c>
      <c r="D172" s="7" t="s">
        <v>252</v>
      </c>
      <c r="E172" s="7" t="s">
        <v>462</v>
      </c>
      <c r="F172" s="5">
        <v>6602.08</v>
      </c>
      <c r="G172" s="5">
        <v>2661.8945478108108</v>
      </c>
      <c r="H172" s="5">
        <v>0</v>
      </c>
      <c r="I172" s="7"/>
      <c r="J172" s="5"/>
      <c r="K172" s="5">
        <v>1050.5</v>
      </c>
      <c r="L172" s="5">
        <v>529.69000000000005</v>
      </c>
      <c r="M172" s="26">
        <f t="shared" si="10"/>
        <v>10844.164547810811</v>
      </c>
      <c r="N172" s="5">
        <f t="shared" si="9"/>
        <v>433.76658191243246</v>
      </c>
      <c r="O172" s="5">
        <v>8</v>
      </c>
      <c r="P172" s="26">
        <f t="shared" si="11"/>
        <v>10402.397965898379</v>
      </c>
    </row>
    <row r="173" spans="1:16" ht="15.75" x14ac:dyDescent="0.25">
      <c r="A173" s="7" t="s">
        <v>429</v>
      </c>
      <c r="B173" s="7" t="s">
        <v>448</v>
      </c>
      <c r="C173" s="7" t="s">
        <v>455</v>
      </c>
      <c r="D173" s="7" t="s">
        <v>252</v>
      </c>
      <c r="E173" s="7" t="s">
        <v>462</v>
      </c>
      <c r="F173" s="5">
        <v>5716.18</v>
      </c>
      <c r="G173" s="5">
        <v>1553.3666826894355</v>
      </c>
      <c r="H173" s="5">
        <v>114.72</v>
      </c>
      <c r="I173" s="7"/>
      <c r="J173" s="5"/>
      <c r="K173" s="5">
        <v>1333.33</v>
      </c>
      <c r="L173" s="5">
        <v>781.92</v>
      </c>
      <c r="M173" s="26">
        <f t="shared" si="10"/>
        <v>9499.5166826894365</v>
      </c>
      <c r="N173" s="5">
        <f t="shared" si="9"/>
        <v>379.98066730757745</v>
      </c>
      <c r="O173" s="5">
        <v>2</v>
      </c>
      <c r="P173" s="26">
        <f t="shared" si="11"/>
        <v>9117.5360153818583</v>
      </c>
    </row>
    <row r="174" spans="1:16" ht="15.75" x14ac:dyDescent="0.25">
      <c r="A174" s="7" t="s">
        <v>430</v>
      </c>
      <c r="B174" s="7" t="s">
        <v>448</v>
      </c>
      <c r="C174" s="7" t="s">
        <v>455</v>
      </c>
      <c r="D174" s="7" t="s">
        <v>252</v>
      </c>
      <c r="E174" s="7" t="s">
        <v>462</v>
      </c>
      <c r="F174" s="5">
        <v>6061.9100000000008</v>
      </c>
      <c r="G174" s="5">
        <v>21043.560657831957</v>
      </c>
      <c r="H174" s="5">
        <v>92.37</v>
      </c>
      <c r="I174" s="7"/>
      <c r="J174" s="5"/>
      <c r="K174" s="5">
        <v>2181.81</v>
      </c>
      <c r="L174" s="5">
        <v>1311.61</v>
      </c>
      <c r="M174" s="26">
        <f t="shared" si="10"/>
        <v>30691.260657831957</v>
      </c>
      <c r="N174" s="5">
        <f t="shared" si="9"/>
        <v>1227.6504263132783</v>
      </c>
      <c r="O174" s="5">
        <v>2</v>
      </c>
      <c r="P174" s="26">
        <f t="shared" si="11"/>
        <v>29461.61023151868</v>
      </c>
    </row>
    <row r="175" spans="1:16" ht="15.75" x14ac:dyDescent="0.25">
      <c r="A175" s="7" t="s">
        <v>431</v>
      </c>
      <c r="B175" s="7" t="s">
        <v>448</v>
      </c>
      <c r="C175" s="7" t="s">
        <v>257</v>
      </c>
      <c r="D175" s="7" t="s">
        <v>252</v>
      </c>
      <c r="E175" s="7" t="s">
        <v>258</v>
      </c>
      <c r="F175" s="5">
        <v>0</v>
      </c>
      <c r="G175" s="5">
        <v>0</v>
      </c>
      <c r="H175" s="5">
        <v>0</v>
      </c>
      <c r="I175" s="7"/>
      <c r="J175" s="5"/>
      <c r="K175" s="5">
        <v>565.66</v>
      </c>
      <c r="L175" s="5">
        <v>353.13</v>
      </c>
      <c r="M175" s="26">
        <f t="shared" si="10"/>
        <v>918.79</v>
      </c>
      <c r="N175" s="5">
        <f t="shared" si="9"/>
        <v>36.751599999999996</v>
      </c>
      <c r="O175" s="5">
        <v>4</v>
      </c>
      <c r="P175" s="26">
        <f t="shared" si="11"/>
        <v>878.03839999999991</v>
      </c>
    </row>
    <row r="176" spans="1:16" ht="15.75" x14ac:dyDescent="0.25">
      <c r="A176" s="7" t="s">
        <v>432</v>
      </c>
      <c r="B176" s="7" t="s">
        <v>448</v>
      </c>
      <c r="C176" s="7" t="s">
        <v>257</v>
      </c>
      <c r="D176" s="7" t="s">
        <v>252</v>
      </c>
      <c r="E176" s="7" t="s">
        <v>258</v>
      </c>
      <c r="F176" s="5">
        <v>2477.4899999999998</v>
      </c>
      <c r="G176" s="5">
        <v>3147.8603264616354</v>
      </c>
      <c r="H176" s="5">
        <v>38.67</v>
      </c>
      <c r="I176" s="7"/>
      <c r="J176" s="5"/>
      <c r="K176" s="5">
        <v>1898.99</v>
      </c>
      <c r="L176" s="5">
        <v>1185.5</v>
      </c>
      <c r="M176" s="26">
        <f t="shared" si="10"/>
        <v>8748.5103264616355</v>
      </c>
      <c r="N176" s="5">
        <f t="shared" si="9"/>
        <v>349.94041305846542</v>
      </c>
      <c r="O176" s="5">
        <v>10</v>
      </c>
      <c r="P176" s="26">
        <f t="shared" si="11"/>
        <v>8388.5699134031693</v>
      </c>
    </row>
    <row r="177" spans="1:16" ht="15.75" x14ac:dyDescent="0.25">
      <c r="A177" s="7" t="s">
        <v>433</v>
      </c>
      <c r="B177" s="7" t="s">
        <v>448</v>
      </c>
      <c r="C177" s="7" t="s">
        <v>257</v>
      </c>
      <c r="D177" s="7" t="s">
        <v>252</v>
      </c>
      <c r="E177" s="7" t="s">
        <v>258</v>
      </c>
      <c r="F177" s="5">
        <v>3353.79</v>
      </c>
      <c r="G177" s="5">
        <v>0</v>
      </c>
      <c r="H177" s="5">
        <v>0</v>
      </c>
      <c r="I177" s="7"/>
      <c r="J177" s="5"/>
      <c r="K177" s="5">
        <v>767.68</v>
      </c>
      <c r="L177" s="5">
        <v>403.57</v>
      </c>
      <c r="M177" s="26">
        <f t="shared" si="10"/>
        <v>4525.04</v>
      </c>
      <c r="N177" s="5">
        <f t="shared" si="9"/>
        <v>181.0016</v>
      </c>
      <c r="O177" s="5">
        <v>0</v>
      </c>
      <c r="P177" s="26">
        <f t="shared" si="11"/>
        <v>4344.0384000000004</v>
      </c>
    </row>
    <row r="178" spans="1:16" ht="15.75" x14ac:dyDescent="0.25">
      <c r="A178" s="7" t="s">
        <v>434</v>
      </c>
      <c r="B178" s="7" t="s">
        <v>448</v>
      </c>
      <c r="C178" s="7" t="s">
        <v>257</v>
      </c>
      <c r="D178" s="7" t="s">
        <v>252</v>
      </c>
      <c r="E178" s="7" t="s">
        <v>258</v>
      </c>
      <c r="F178" s="5">
        <v>0</v>
      </c>
      <c r="G178" s="5">
        <v>2515.0640111463413</v>
      </c>
      <c r="H178" s="5">
        <v>0</v>
      </c>
      <c r="I178" s="7"/>
      <c r="J178" s="5"/>
      <c r="K178" s="5">
        <v>808.08</v>
      </c>
      <c r="L178" s="5">
        <v>807.15</v>
      </c>
      <c r="M178" s="26">
        <f t="shared" si="10"/>
        <v>4130.2940111463413</v>
      </c>
      <c r="N178" s="5">
        <f t="shared" si="9"/>
        <v>165.21176044585366</v>
      </c>
      <c r="O178" s="5">
        <v>0</v>
      </c>
      <c r="P178" s="26">
        <f t="shared" si="11"/>
        <v>3965.0822507004877</v>
      </c>
    </row>
    <row r="179" spans="1:16" ht="15.75" x14ac:dyDescent="0.25">
      <c r="A179" s="7" t="s">
        <v>435</v>
      </c>
      <c r="B179" s="7" t="s">
        <v>448</v>
      </c>
      <c r="C179" s="7" t="s">
        <v>257</v>
      </c>
      <c r="D179" s="7" t="s">
        <v>252</v>
      </c>
      <c r="E179" s="7" t="s">
        <v>258</v>
      </c>
      <c r="F179" s="5">
        <v>0</v>
      </c>
      <c r="G179" s="5">
        <v>0</v>
      </c>
      <c r="H179" s="5">
        <v>0</v>
      </c>
      <c r="I179" s="7"/>
      <c r="J179" s="5"/>
      <c r="K179" s="5">
        <v>1414.14</v>
      </c>
      <c r="L179" s="5">
        <v>605.36</v>
      </c>
      <c r="M179" s="26">
        <f t="shared" si="10"/>
        <v>2019.5</v>
      </c>
      <c r="N179" s="5">
        <f t="shared" si="9"/>
        <v>80.78</v>
      </c>
      <c r="O179" s="5">
        <v>0</v>
      </c>
      <c r="P179" s="26">
        <f t="shared" si="11"/>
        <v>1938.72</v>
      </c>
    </row>
    <row r="180" spans="1:16" ht="15.75" x14ac:dyDescent="0.25">
      <c r="A180" s="7" t="s">
        <v>436</v>
      </c>
      <c r="B180" s="7" t="s">
        <v>448</v>
      </c>
      <c r="C180" s="7" t="s">
        <v>254</v>
      </c>
      <c r="D180" s="7" t="s">
        <v>252</v>
      </c>
      <c r="E180" s="7" t="s">
        <v>226</v>
      </c>
      <c r="F180" s="5">
        <v>10456.330000000002</v>
      </c>
      <c r="G180" s="5">
        <v>1278.9601322067883</v>
      </c>
      <c r="H180" s="5">
        <v>122.8</v>
      </c>
      <c r="I180" s="7"/>
      <c r="J180" s="5"/>
      <c r="K180" s="5">
        <v>1858.58</v>
      </c>
      <c r="L180" s="5">
        <v>1059.3800000000001</v>
      </c>
      <c r="M180" s="26">
        <f t="shared" si="10"/>
        <v>14776.05013220679</v>
      </c>
      <c r="N180" s="5">
        <f t="shared" si="9"/>
        <v>591.04200528827164</v>
      </c>
      <c r="O180" s="5">
        <v>10</v>
      </c>
      <c r="P180" s="26">
        <f t="shared" si="11"/>
        <v>14175.008126918519</v>
      </c>
    </row>
    <row r="181" spans="1:16" ht="15.75" x14ac:dyDescent="0.25">
      <c r="A181" s="7" t="s">
        <v>437</v>
      </c>
      <c r="B181" s="7" t="s">
        <v>448</v>
      </c>
      <c r="C181" s="7" t="s">
        <v>456</v>
      </c>
      <c r="D181" s="7" t="s">
        <v>252</v>
      </c>
      <c r="E181" s="7" t="s">
        <v>261</v>
      </c>
      <c r="F181" s="5">
        <v>5897.99</v>
      </c>
      <c r="G181" s="5">
        <v>3811.2535249628763</v>
      </c>
      <c r="H181" s="5">
        <v>112.06</v>
      </c>
      <c r="I181" s="7"/>
      <c r="J181" s="5"/>
      <c r="K181" s="5">
        <v>1373.73</v>
      </c>
      <c r="L181" s="5">
        <v>756.7</v>
      </c>
      <c r="M181" s="26">
        <f t="shared" si="10"/>
        <v>11951.733524962876</v>
      </c>
      <c r="N181" s="5">
        <f t="shared" si="9"/>
        <v>478.06934099851503</v>
      </c>
      <c r="O181" s="5">
        <v>10</v>
      </c>
      <c r="P181" s="26">
        <f t="shared" si="11"/>
        <v>11463.664183964362</v>
      </c>
    </row>
    <row r="182" spans="1:16" ht="15.75" x14ac:dyDescent="0.25">
      <c r="A182" s="7" t="s">
        <v>438</v>
      </c>
      <c r="B182" s="7" t="s">
        <v>448</v>
      </c>
      <c r="C182" s="7" t="s">
        <v>457</v>
      </c>
      <c r="D182" s="7" t="s">
        <v>252</v>
      </c>
      <c r="E182" s="7" t="s">
        <v>261</v>
      </c>
      <c r="F182" s="5">
        <v>6003.9000000000015</v>
      </c>
      <c r="G182" s="5">
        <v>0</v>
      </c>
      <c r="H182" s="5">
        <v>126.38000000000001</v>
      </c>
      <c r="I182" s="7"/>
      <c r="J182" s="5"/>
      <c r="K182" s="5">
        <v>1292.93</v>
      </c>
      <c r="L182" s="5">
        <v>756.7</v>
      </c>
      <c r="M182" s="26">
        <f t="shared" si="10"/>
        <v>8179.9100000000017</v>
      </c>
      <c r="N182" s="5">
        <f t="shared" si="9"/>
        <v>327.1964000000001</v>
      </c>
      <c r="O182" s="5">
        <v>2</v>
      </c>
      <c r="P182" s="26">
        <f t="shared" si="11"/>
        <v>7850.7136000000019</v>
      </c>
    </row>
    <row r="183" spans="1:16" ht="15.75" x14ac:dyDescent="0.25">
      <c r="A183" s="7" t="s">
        <v>439</v>
      </c>
      <c r="B183" s="7" t="s">
        <v>448</v>
      </c>
      <c r="C183" s="7" t="s">
        <v>458</v>
      </c>
      <c r="D183" s="7" t="s">
        <v>252</v>
      </c>
      <c r="E183" s="7" t="s">
        <v>261</v>
      </c>
      <c r="F183" s="5">
        <v>0</v>
      </c>
      <c r="G183" s="5">
        <v>0</v>
      </c>
      <c r="H183" s="5">
        <v>74.47</v>
      </c>
      <c r="I183" s="7"/>
      <c r="J183" s="5"/>
      <c r="K183" s="5">
        <v>1212.1199999999999</v>
      </c>
      <c r="L183" s="5">
        <v>681.03</v>
      </c>
      <c r="M183" s="26">
        <f t="shared" si="10"/>
        <v>1967.62</v>
      </c>
      <c r="N183" s="5">
        <f t="shared" si="9"/>
        <v>78.704799999999992</v>
      </c>
      <c r="O183" s="5">
        <v>2</v>
      </c>
      <c r="P183" s="26">
        <f t="shared" si="11"/>
        <v>1886.9151999999999</v>
      </c>
    </row>
    <row r="184" spans="1:16" ht="15.75" x14ac:dyDescent="0.25">
      <c r="A184" s="7" t="s">
        <v>440</v>
      </c>
      <c r="B184" s="7" t="s">
        <v>448</v>
      </c>
      <c r="C184" s="7" t="s">
        <v>255</v>
      </c>
      <c r="D184" s="7" t="s">
        <v>252</v>
      </c>
      <c r="E184" s="7" t="s">
        <v>256</v>
      </c>
      <c r="F184" s="5">
        <v>0</v>
      </c>
      <c r="G184" s="5">
        <v>0</v>
      </c>
      <c r="H184" s="5">
        <v>0</v>
      </c>
      <c r="I184" s="7"/>
      <c r="J184" s="5"/>
      <c r="K184" s="5">
        <v>202.02</v>
      </c>
      <c r="L184" s="5">
        <v>201.79</v>
      </c>
      <c r="M184" s="26">
        <f t="shared" si="10"/>
        <v>403.81</v>
      </c>
      <c r="N184" s="5">
        <f t="shared" si="9"/>
        <v>16.1524</v>
      </c>
      <c r="O184" s="5">
        <v>0</v>
      </c>
      <c r="P184" s="26">
        <f t="shared" si="11"/>
        <v>387.6576</v>
      </c>
    </row>
    <row r="185" spans="1:16" ht="15.75" x14ac:dyDescent="0.25">
      <c r="A185" s="7" t="s">
        <v>441</v>
      </c>
      <c r="B185" s="7" t="s">
        <v>448</v>
      </c>
      <c r="C185" s="7" t="s">
        <v>255</v>
      </c>
      <c r="D185" s="7" t="s">
        <v>252</v>
      </c>
      <c r="E185" s="7" t="s">
        <v>256</v>
      </c>
      <c r="F185" s="5">
        <v>4711.28</v>
      </c>
      <c r="G185" s="5">
        <v>0</v>
      </c>
      <c r="H185" s="5">
        <v>83.42</v>
      </c>
      <c r="I185" s="7"/>
      <c r="J185" s="5"/>
      <c r="K185" s="5">
        <v>727.27</v>
      </c>
      <c r="L185" s="5">
        <v>454.02</v>
      </c>
      <c r="M185" s="26">
        <f t="shared" si="10"/>
        <v>5975.99</v>
      </c>
      <c r="N185" s="5">
        <f t="shared" ref="N185:N197" si="12">M185*4%</f>
        <v>239.03960000000001</v>
      </c>
      <c r="O185" s="5">
        <v>8</v>
      </c>
      <c r="P185" s="26">
        <f t="shared" si="11"/>
        <v>5728.9503999999997</v>
      </c>
    </row>
    <row r="186" spans="1:16" ht="15.75" x14ac:dyDescent="0.25">
      <c r="A186" s="7" t="s">
        <v>442</v>
      </c>
      <c r="B186" s="7" t="s">
        <v>448</v>
      </c>
      <c r="C186" s="7" t="s">
        <v>255</v>
      </c>
      <c r="D186" s="7" t="s">
        <v>252</v>
      </c>
      <c r="E186" s="7" t="s">
        <v>256</v>
      </c>
      <c r="F186" s="5">
        <v>0</v>
      </c>
      <c r="G186" s="5">
        <v>0</v>
      </c>
      <c r="H186" s="5">
        <v>0</v>
      </c>
      <c r="I186" s="7"/>
      <c r="J186" s="5"/>
      <c r="K186" s="5">
        <v>323.23</v>
      </c>
      <c r="L186" s="5">
        <v>2749.34</v>
      </c>
      <c r="M186" s="26">
        <f t="shared" si="10"/>
        <v>3072.57</v>
      </c>
      <c r="N186" s="5">
        <f t="shared" si="12"/>
        <v>122.90280000000001</v>
      </c>
      <c r="O186" s="5">
        <v>0</v>
      </c>
      <c r="P186" s="26">
        <f t="shared" si="11"/>
        <v>2949.6672000000003</v>
      </c>
    </row>
    <row r="187" spans="1:16" ht="15.75" x14ac:dyDescent="0.25">
      <c r="A187" s="7" t="s">
        <v>490</v>
      </c>
      <c r="B187" s="7" t="s">
        <v>448</v>
      </c>
      <c r="C187" s="7" t="s">
        <v>492</v>
      </c>
      <c r="D187" s="7" t="s">
        <v>252</v>
      </c>
      <c r="E187" s="7" t="s">
        <v>472</v>
      </c>
      <c r="F187" s="5">
        <v>18021.370000000003</v>
      </c>
      <c r="G187" s="5">
        <v>1013.1537072116005</v>
      </c>
      <c r="H187" s="5">
        <v>287.48</v>
      </c>
      <c r="I187" s="7"/>
      <c r="J187" s="5"/>
      <c r="K187" s="5">
        <v>4444.4399999999996</v>
      </c>
      <c r="L187" s="5">
        <v>2749.34</v>
      </c>
      <c r="M187" s="26">
        <f t="shared" si="10"/>
        <v>26515.783707211602</v>
      </c>
      <c r="N187" s="5">
        <f t="shared" si="12"/>
        <v>1060.6313482884641</v>
      </c>
      <c r="O187" s="5">
        <v>10</v>
      </c>
      <c r="P187" s="26">
        <f t="shared" si="11"/>
        <v>25445.152358923136</v>
      </c>
    </row>
    <row r="188" spans="1:16" ht="15.75" x14ac:dyDescent="0.25">
      <c r="A188" s="16" t="s">
        <v>488</v>
      </c>
      <c r="B188" s="7" t="s">
        <v>448</v>
      </c>
      <c r="C188" s="7" t="s">
        <v>491</v>
      </c>
      <c r="D188" s="7" t="s">
        <v>252</v>
      </c>
      <c r="E188" s="7" t="s">
        <v>489</v>
      </c>
      <c r="F188" s="5">
        <v>0</v>
      </c>
      <c r="G188" s="5">
        <v>3438.985210991304</v>
      </c>
      <c r="H188" s="5">
        <v>0</v>
      </c>
      <c r="I188" s="7"/>
      <c r="J188" s="5"/>
      <c r="K188" s="5">
        <v>1252.52</v>
      </c>
      <c r="L188" s="5">
        <v>302.68</v>
      </c>
      <c r="M188" s="26">
        <f t="shared" si="10"/>
        <v>4994.1852109913043</v>
      </c>
      <c r="N188" s="5">
        <f t="shared" si="12"/>
        <v>199.76740843965217</v>
      </c>
      <c r="O188" s="5">
        <v>6</v>
      </c>
      <c r="P188" s="26">
        <f t="shared" si="11"/>
        <v>4788.4178025516521</v>
      </c>
    </row>
    <row r="189" spans="1:16" ht="15.75" x14ac:dyDescent="0.25">
      <c r="A189" s="16" t="s">
        <v>534</v>
      </c>
      <c r="B189" s="7" t="s">
        <v>448</v>
      </c>
      <c r="C189" s="7" t="s">
        <v>535</v>
      </c>
      <c r="D189" s="7" t="s">
        <v>295</v>
      </c>
      <c r="E189" s="7" t="s">
        <v>350</v>
      </c>
      <c r="F189" s="5">
        <v>0</v>
      </c>
      <c r="G189" s="5">
        <v>0</v>
      </c>
      <c r="H189" s="5">
        <v>0</v>
      </c>
      <c r="I189" s="7"/>
      <c r="J189" s="5"/>
      <c r="K189" s="5">
        <v>161.62</v>
      </c>
      <c r="L189" s="5">
        <v>0</v>
      </c>
      <c r="M189" s="26">
        <f t="shared" si="10"/>
        <v>161.62</v>
      </c>
      <c r="N189" s="5">
        <f t="shared" si="12"/>
        <v>6.4648000000000003</v>
      </c>
      <c r="O189" s="5">
        <v>2</v>
      </c>
      <c r="P189" s="26">
        <f t="shared" si="11"/>
        <v>153.15520000000001</v>
      </c>
    </row>
    <row r="190" spans="1:16" ht="15.75" x14ac:dyDescent="0.25">
      <c r="A190" s="7" t="s">
        <v>443</v>
      </c>
      <c r="B190" s="7" t="s">
        <v>448</v>
      </c>
      <c r="C190" s="7" t="s">
        <v>396</v>
      </c>
      <c r="D190" s="7" t="s">
        <v>295</v>
      </c>
      <c r="E190" s="7" t="s">
        <v>350</v>
      </c>
      <c r="F190" s="5">
        <v>4660.59</v>
      </c>
      <c r="G190" s="5">
        <v>0</v>
      </c>
      <c r="H190" s="5">
        <v>0</v>
      </c>
      <c r="I190" s="7"/>
      <c r="J190" s="5"/>
      <c r="K190" s="5">
        <v>0</v>
      </c>
      <c r="L190" s="5">
        <v>277.45999999999998</v>
      </c>
      <c r="M190" s="26">
        <f t="shared" si="10"/>
        <v>4938.05</v>
      </c>
      <c r="N190" s="5">
        <f t="shared" si="12"/>
        <v>197.52200000000002</v>
      </c>
      <c r="O190" s="5">
        <v>0</v>
      </c>
      <c r="P190" s="26">
        <f t="shared" si="11"/>
        <v>4740.5280000000002</v>
      </c>
    </row>
    <row r="191" spans="1:16" ht="15.75" x14ac:dyDescent="0.25">
      <c r="A191" s="7" t="s">
        <v>444</v>
      </c>
      <c r="B191" s="7" t="s">
        <v>448</v>
      </c>
      <c r="C191" s="7" t="s">
        <v>396</v>
      </c>
      <c r="D191" s="7" t="s">
        <v>295</v>
      </c>
      <c r="E191" s="7" t="s">
        <v>350</v>
      </c>
      <c r="F191" s="5">
        <v>0</v>
      </c>
      <c r="G191" s="5">
        <v>0</v>
      </c>
      <c r="H191" s="5">
        <v>0</v>
      </c>
      <c r="I191" s="7"/>
      <c r="J191" s="5"/>
      <c r="K191" s="5">
        <v>1010.1</v>
      </c>
      <c r="L191" s="5">
        <v>454.02</v>
      </c>
      <c r="M191" s="26">
        <f t="shared" si="10"/>
        <v>1464.12</v>
      </c>
      <c r="N191" s="5">
        <f t="shared" si="12"/>
        <v>58.564799999999998</v>
      </c>
      <c r="O191" s="5">
        <v>0</v>
      </c>
      <c r="P191" s="26">
        <f t="shared" si="11"/>
        <v>1405.5551999999998</v>
      </c>
    </row>
    <row r="192" spans="1:16" ht="15.75" x14ac:dyDescent="0.25">
      <c r="A192" s="7" t="s">
        <v>445</v>
      </c>
      <c r="B192" s="7" t="s">
        <v>448</v>
      </c>
      <c r="C192" s="7" t="s">
        <v>396</v>
      </c>
      <c r="D192" s="7" t="s">
        <v>295</v>
      </c>
      <c r="E192" s="7" t="s">
        <v>350</v>
      </c>
      <c r="F192" s="5">
        <v>10123.690000000002</v>
      </c>
      <c r="G192" s="5">
        <v>15289.965689563611</v>
      </c>
      <c r="H192" s="5">
        <v>199.76999999999998</v>
      </c>
      <c r="I192" s="7"/>
      <c r="J192" s="5"/>
      <c r="K192" s="5">
        <v>6747.47</v>
      </c>
      <c r="L192" s="5">
        <v>3480.82</v>
      </c>
      <c r="M192" s="26">
        <f t="shared" si="10"/>
        <v>35841.715689563614</v>
      </c>
      <c r="N192" s="5">
        <f t="shared" si="12"/>
        <v>1433.6686275825446</v>
      </c>
      <c r="O192" s="5">
        <v>10</v>
      </c>
      <c r="P192" s="26">
        <f t="shared" si="11"/>
        <v>34398.047061981073</v>
      </c>
    </row>
    <row r="193" spans="1:16" ht="15.75" x14ac:dyDescent="0.25">
      <c r="A193" s="7" t="s">
        <v>446</v>
      </c>
      <c r="B193" s="7" t="s">
        <v>448</v>
      </c>
      <c r="C193" s="7" t="s">
        <v>459</v>
      </c>
      <c r="D193" s="7" t="s">
        <v>295</v>
      </c>
      <c r="E193" s="7" t="s">
        <v>304</v>
      </c>
      <c r="F193" s="5">
        <v>5820.03</v>
      </c>
      <c r="G193" s="5">
        <v>2408.2406712696629</v>
      </c>
      <c r="H193" s="5">
        <v>90.580000000000013</v>
      </c>
      <c r="I193" s="7"/>
      <c r="J193" s="5"/>
      <c r="K193" s="5">
        <v>1171.71</v>
      </c>
      <c r="L193" s="5">
        <v>655.81</v>
      </c>
      <c r="M193" s="26">
        <f t="shared" si="10"/>
        <v>10146.370671269664</v>
      </c>
      <c r="N193" s="5">
        <f t="shared" si="12"/>
        <v>405.85482685078659</v>
      </c>
      <c r="O193" s="5">
        <v>10</v>
      </c>
      <c r="P193" s="26">
        <f t="shared" si="11"/>
        <v>9730.5158444188783</v>
      </c>
    </row>
    <row r="194" spans="1:16" ht="15.75" x14ac:dyDescent="0.25">
      <c r="A194" s="7" t="s">
        <v>447</v>
      </c>
      <c r="B194" s="7" t="s">
        <v>448</v>
      </c>
      <c r="C194" s="7" t="s">
        <v>460</v>
      </c>
      <c r="D194" s="7" t="s">
        <v>295</v>
      </c>
      <c r="E194" s="7" t="s">
        <v>304</v>
      </c>
      <c r="F194" s="5">
        <v>5034.32</v>
      </c>
      <c r="G194" s="5">
        <v>2870.2809633076922</v>
      </c>
      <c r="H194" s="5">
        <v>81.63</v>
      </c>
      <c r="I194" s="7"/>
      <c r="J194" s="5"/>
      <c r="K194" s="5">
        <v>808.08</v>
      </c>
      <c r="L194" s="5">
        <v>504.47</v>
      </c>
      <c r="M194" s="26">
        <f t="shared" si="10"/>
        <v>9298.7809633076922</v>
      </c>
      <c r="N194" s="5">
        <f t="shared" si="12"/>
        <v>371.95123853230768</v>
      </c>
      <c r="O194" s="5">
        <v>2</v>
      </c>
      <c r="P194" s="26">
        <f t="shared" si="11"/>
        <v>8924.8297247753853</v>
      </c>
    </row>
    <row r="195" spans="1:16" ht="15.75" x14ac:dyDescent="0.25">
      <c r="A195" s="7" t="s">
        <v>536</v>
      </c>
      <c r="B195" s="7" t="s">
        <v>448</v>
      </c>
      <c r="C195" s="7" t="s">
        <v>540</v>
      </c>
      <c r="D195" s="7" t="s">
        <v>295</v>
      </c>
      <c r="E195" s="7" t="s">
        <v>539</v>
      </c>
      <c r="F195" s="5"/>
      <c r="G195" s="5"/>
      <c r="H195" s="5"/>
      <c r="I195" s="7"/>
      <c r="J195" s="5"/>
      <c r="K195" s="5">
        <v>242.42</v>
      </c>
      <c r="L195" s="5">
        <v>378.35</v>
      </c>
      <c r="M195" s="26">
        <f t="shared" ref="M195:M201" si="13">F195+G195+H195+I195+J195+K195+L195</f>
        <v>620.77</v>
      </c>
      <c r="N195" s="5">
        <f t="shared" si="12"/>
        <v>24.8308</v>
      </c>
      <c r="O195" s="5">
        <v>4</v>
      </c>
      <c r="P195" s="26">
        <f t="shared" ref="P195:P201" si="14">M195-N195-O195</f>
        <v>591.93920000000003</v>
      </c>
    </row>
    <row r="196" spans="1:16" ht="15.75" x14ac:dyDescent="0.25">
      <c r="A196" s="7" t="s">
        <v>537</v>
      </c>
      <c r="B196" s="7" t="s">
        <v>448</v>
      </c>
      <c r="C196" s="7" t="s">
        <v>541</v>
      </c>
      <c r="D196" s="7" t="s">
        <v>295</v>
      </c>
      <c r="E196" s="7" t="s">
        <v>539</v>
      </c>
      <c r="F196" s="5"/>
      <c r="G196" s="5"/>
      <c r="H196" s="5"/>
      <c r="I196" s="7"/>
      <c r="J196" s="5"/>
      <c r="K196" s="5">
        <v>2020.2</v>
      </c>
      <c r="L196" s="5">
        <v>807.15</v>
      </c>
      <c r="M196" s="26">
        <f t="shared" si="13"/>
        <v>2827.35</v>
      </c>
      <c r="N196" s="5">
        <f t="shared" si="12"/>
        <v>113.09399999999999</v>
      </c>
      <c r="O196" s="5">
        <v>0</v>
      </c>
      <c r="P196" s="26">
        <f t="shared" si="14"/>
        <v>2714.2559999999999</v>
      </c>
    </row>
    <row r="197" spans="1:16" ht="15.75" x14ac:dyDescent="0.25">
      <c r="A197" s="7" t="s">
        <v>538</v>
      </c>
      <c r="B197" s="7" t="s">
        <v>448</v>
      </c>
      <c r="C197" s="7" t="s">
        <v>542</v>
      </c>
      <c r="D197" s="7" t="s">
        <v>295</v>
      </c>
      <c r="E197" s="7" t="s">
        <v>539</v>
      </c>
      <c r="F197" s="5"/>
      <c r="G197" s="5"/>
      <c r="H197" s="5"/>
      <c r="I197" s="7"/>
      <c r="J197" s="5"/>
      <c r="K197" s="5">
        <v>565.66</v>
      </c>
      <c r="L197" s="5">
        <v>126.12</v>
      </c>
      <c r="M197" s="26">
        <f t="shared" si="13"/>
        <v>691.78</v>
      </c>
      <c r="N197" s="5">
        <f t="shared" si="12"/>
        <v>27.671199999999999</v>
      </c>
      <c r="O197" s="5">
        <v>0</v>
      </c>
      <c r="P197" s="26">
        <f t="shared" si="14"/>
        <v>664.10879999999997</v>
      </c>
    </row>
    <row r="198" spans="1:16" ht="15.75" x14ac:dyDescent="0.25">
      <c r="A198" s="7"/>
      <c r="B198" s="7"/>
      <c r="C198" s="7" t="s">
        <v>530</v>
      </c>
      <c r="D198" s="20" t="s">
        <v>237</v>
      </c>
      <c r="E198" s="7" t="s">
        <v>527</v>
      </c>
      <c r="F198" s="7"/>
      <c r="G198" s="7"/>
      <c r="H198" s="7"/>
      <c r="I198" s="7"/>
      <c r="J198" s="5">
        <v>8237.7099999999991</v>
      </c>
      <c r="K198" s="7"/>
      <c r="L198" s="7"/>
      <c r="M198" s="26">
        <f t="shared" si="13"/>
        <v>8237.7099999999991</v>
      </c>
      <c r="N198" s="5">
        <v>0</v>
      </c>
      <c r="O198" s="5">
        <v>0</v>
      </c>
      <c r="P198" s="26">
        <f t="shared" si="14"/>
        <v>8237.7099999999991</v>
      </c>
    </row>
    <row r="199" spans="1:16" ht="15.75" x14ac:dyDescent="0.25">
      <c r="A199" s="7"/>
      <c r="B199" s="7"/>
      <c r="C199" s="7" t="s">
        <v>531</v>
      </c>
      <c r="D199" s="20" t="s">
        <v>243</v>
      </c>
      <c r="E199" s="7" t="s">
        <v>528</v>
      </c>
      <c r="F199" s="7"/>
      <c r="G199" s="7"/>
      <c r="H199" s="7"/>
      <c r="I199" s="7"/>
      <c r="J199" s="5">
        <v>4456.8900000000003</v>
      </c>
      <c r="K199" s="7"/>
      <c r="L199" s="7"/>
      <c r="M199" s="26">
        <f t="shared" si="13"/>
        <v>4456.8900000000003</v>
      </c>
      <c r="N199" s="5">
        <f t="shared" ref="N199:N201" si="15">M199*4%</f>
        <v>178.27560000000003</v>
      </c>
      <c r="O199" s="5">
        <v>2</v>
      </c>
      <c r="P199" s="26">
        <f t="shared" si="14"/>
        <v>4276.6144000000004</v>
      </c>
    </row>
    <row r="200" spans="1:16" ht="15.75" x14ac:dyDescent="0.25">
      <c r="A200" s="7"/>
      <c r="B200" s="7"/>
      <c r="C200" s="7" t="s">
        <v>532</v>
      </c>
      <c r="D200" s="20" t="s">
        <v>340</v>
      </c>
      <c r="E200" s="21">
        <v>83001210158</v>
      </c>
      <c r="F200" s="7"/>
      <c r="G200" s="7"/>
      <c r="H200" s="7"/>
      <c r="I200" s="7"/>
      <c r="J200" s="5">
        <v>8237.7099999999991</v>
      </c>
      <c r="K200" s="7"/>
      <c r="L200" s="7"/>
      <c r="M200" s="26">
        <f t="shared" si="13"/>
        <v>8237.7099999999991</v>
      </c>
      <c r="N200" s="5">
        <v>0</v>
      </c>
      <c r="O200" s="5">
        <v>0</v>
      </c>
      <c r="P200" s="26">
        <f t="shared" si="14"/>
        <v>8237.7099999999991</v>
      </c>
    </row>
    <row r="201" spans="1:16" ht="15.75" x14ac:dyDescent="0.25">
      <c r="A201" s="7"/>
      <c r="B201" s="7"/>
      <c r="C201" s="7" t="s">
        <v>533</v>
      </c>
      <c r="D201" s="20" t="s">
        <v>343</v>
      </c>
      <c r="E201" s="7" t="s">
        <v>529</v>
      </c>
      <c r="F201" s="7"/>
      <c r="G201" s="7"/>
      <c r="H201" s="7"/>
      <c r="I201" s="7"/>
      <c r="J201" s="5">
        <v>8237.7099999999991</v>
      </c>
      <c r="K201" s="7"/>
      <c r="L201" s="7"/>
      <c r="M201" s="26">
        <f t="shared" si="13"/>
        <v>8237.7099999999991</v>
      </c>
      <c r="N201" s="5">
        <f t="shared" si="15"/>
        <v>329.50839999999999</v>
      </c>
      <c r="O201" s="5">
        <v>2</v>
      </c>
      <c r="P201" s="26">
        <f t="shared" si="14"/>
        <v>7906.2015999999994</v>
      </c>
    </row>
    <row r="202" spans="1:16" x14ac:dyDescent="0.25">
      <c r="J202" s="22"/>
    </row>
  </sheetData>
  <autoFilter ref="A1:P201"/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headerFooter>
    <oddHeader>&amp;CDICHIARAZIONI FISCALI E.F. 2018 - CONTRIBUTI M.I.U.R. A FAVORE DELLE SCUOLE PARITARIE MB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J13" sqref="J13"/>
    </sheetView>
  </sheetViews>
  <sheetFormatPr defaultRowHeight="15" x14ac:dyDescent="0.25"/>
  <cols>
    <col min="1" max="1" width="40.5703125" style="30" customWidth="1"/>
    <col min="2" max="2" width="14.28515625" style="33" customWidth="1"/>
    <col min="3" max="3" width="11.42578125" style="33" customWidth="1"/>
    <col min="4" max="4" width="8.140625" style="33" customWidth="1"/>
    <col min="5" max="6" width="10" style="33" customWidth="1"/>
    <col min="7" max="8" width="10.28515625" style="33" customWidth="1"/>
    <col min="9" max="9" width="10.5703125" style="33" customWidth="1"/>
    <col min="10" max="10" width="9.5703125" style="33" customWidth="1"/>
    <col min="11" max="11" width="7" style="33" customWidth="1"/>
    <col min="12" max="12" width="10.5703125" style="33" customWidth="1"/>
  </cols>
  <sheetData>
    <row r="1" spans="1:12" s="29" customFormat="1" ht="33.75" customHeight="1" x14ac:dyDescent="0.25">
      <c r="A1" s="36" t="s">
        <v>562</v>
      </c>
      <c r="B1" t="s">
        <v>345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s="30" customFormat="1" ht="75" x14ac:dyDescent="0.25">
      <c r="A3" s="31" t="s">
        <v>550</v>
      </c>
      <c r="B3" s="32" t="s">
        <v>552</v>
      </c>
      <c r="C3" s="32" t="s">
        <v>553</v>
      </c>
      <c r="D3" s="32" t="s">
        <v>554</v>
      </c>
      <c r="E3" s="32" t="s">
        <v>565</v>
      </c>
      <c r="F3" s="32" t="s">
        <v>555</v>
      </c>
      <c r="G3" s="32" t="s">
        <v>556</v>
      </c>
      <c r="H3" s="32" t="s">
        <v>557</v>
      </c>
      <c r="I3" s="32" t="s">
        <v>558</v>
      </c>
      <c r="J3" s="32" t="s">
        <v>559</v>
      </c>
      <c r="K3" s="32" t="s">
        <v>560</v>
      </c>
      <c r="L3" s="32" t="s">
        <v>561</v>
      </c>
    </row>
    <row r="4" spans="1:12" s="30" customFormat="1" ht="30" customHeight="1" x14ac:dyDescent="0.25">
      <c r="A4" s="27" t="s">
        <v>546</v>
      </c>
      <c r="B4" s="39">
        <v>29037.579999999998</v>
      </c>
      <c r="C4" s="39">
        <v>3141.4507755542481</v>
      </c>
      <c r="D4" s="39">
        <v>0</v>
      </c>
      <c r="E4" s="37">
        <v>11597.46</v>
      </c>
      <c r="F4" s="37"/>
      <c r="G4" s="39"/>
      <c r="H4" s="39"/>
      <c r="I4" s="39">
        <v>43776.490775554244</v>
      </c>
      <c r="J4" s="39">
        <v>1751.0596310221699</v>
      </c>
      <c r="K4" s="39">
        <v>4</v>
      </c>
      <c r="L4" s="39">
        <v>42021.431144532078</v>
      </c>
    </row>
    <row r="5" spans="1:12" s="29" customFormat="1" ht="30" customHeight="1" x14ac:dyDescent="0.25">
      <c r="A5" s="28" t="s">
        <v>120</v>
      </c>
      <c r="B5" s="39">
        <v>29037.579999999998</v>
      </c>
      <c r="C5" s="39">
        <v>3141.4507755542481</v>
      </c>
      <c r="D5" s="39">
        <v>0</v>
      </c>
      <c r="E5" s="37">
        <v>11597.46</v>
      </c>
      <c r="F5" s="37"/>
      <c r="G5" s="39"/>
      <c r="H5" s="39"/>
      <c r="I5" s="39">
        <v>43776.490775554244</v>
      </c>
      <c r="J5" s="39">
        <v>1751.0596310221699</v>
      </c>
      <c r="K5" s="39">
        <v>4</v>
      </c>
      <c r="L5" s="39">
        <v>42021.431144532078</v>
      </c>
    </row>
    <row r="6" spans="1:12" s="29" customFormat="1" ht="24.95" customHeight="1" x14ac:dyDescent="0.25">
      <c r="A6" s="41" t="s">
        <v>551</v>
      </c>
      <c r="B6" s="43">
        <v>29037.579999999998</v>
      </c>
      <c r="C6" s="43">
        <v>3141.4507755542481</v>
      </c>
      <c r="D6" s="43">
        <v>0</v>
      </c>
      <c r="E6" s="42">
        <v>11597.46</v>
      </c>
      <c r="F6" s="42"/>
      <c r="G6" s="43"/>
      <c r="H6" s="43"/>
      <c r="I6" s="43">
        <v>43776.490775554244</v>
      </c>
      <c r="J6" s="43">
        <v>1751.0596310221699</v>
      </c>
      <c r="K6" s="43">
        <v>4</v>
      </c>
      <c r="L6" s="43">
        <v>42021.431144532078</v>
      </c>
    </row>
    <row r="7" spans="1:12" s="29" customFormat="1" ht="24.95" customHeight="1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s="29" customFormat="1" ht="24.95" customHeight="1" x14ac:dyDescent="0.25">
      <c r="A8"/>
      <c r="B8"/>
      <c r="C8"/>
      <c r="D8"/>
      <c r="E8"/>
      <c r="F8"/>
      <c r="G8"/>
      <c r="H8"/>
      <c r="I8"/>
      <c r="J8"/>
      <c r="K8"/>
      <c r="L8"/>
    </row>
    <row r="9" spans="1:12" s="29" customFormat="1" ht="24.95" customHeight="1" x14ac:dyDescent="0.25">
      <c r="A9"/>
      <c r="B9"/>
      <c r="C9"/>
      <c r="D9"/>
      <c r="E9"/>
      <c r="F9"/>
      <c r="G9"/>
      <c r="H9"/>
      <c r="I9"/>
      <c r="J9"/>
      <c r="K9"/>
      <c r="L9"/>
    </row>
    <row r="10" spans="1:12" s="29" customFormat="1" ht="24.95" customHeight="1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2" s="35" customFormat="1" ht="24.95" customHeight="1" x14ac:dyDescent="0.25">
      <c r="A11"/>
      <c r="B11"/>
      <c r="C11"/>
      <c r="D11"/>
      <c r="E11"/>
      <c r="F11"/>
      <c r="G11"/>
      <c r="H11"/>
      <c r="I11"/>
      <c r="J11"/>
      <c r="K11"/>
      <c r="L11"/>
    </row>
    <row r="12" spans="1:12" ht="24.95" customHeight="1" x14ac:dyDescent="0.25">
      <c r="A12"/>
      <c r="B12"/>
      <c r="C12"/>
      <c r="D12"/>
      <c r="E12"/>
      <c r="F12"/>
      <c r="G12"/>
      <c r="H12"/>
      <c r="I12"/>
      <c r="J12"/>
      <c r="K12"/>
      <c r="L12"/>
    </row>
    <row r="13" spans="1:12" ht="24.95" customHeight="1" x14ac:dyDescent="0.25">
      <c r="A13"/>
      <c r="B13"/>
      <c r="C13"/>
      <c r="D13"/>
      <c r="E13"/>
      <c r="F13"/>
      <c r="G13"/>
      <c r="H13"/>
      <c r="I13"/>
      <c r="J13"/>
      <c r="K13"/>
      <c r="L13"/>
    </row>
    <row r="14" spans="1:12" ht="24.95" customHeight="1" x14ac:dyDescent="0.25">
      <c r="A14"/>
      <c r="B14"/>
      <c r="C14"/>
      <c r="D14"/>
      <c r="E14"/>
      <c r="F14"/>
      <c r="G14"/>
      <c r="H14"/>
      <c r="I14"/>
      <c r="J14"/>
      <c r="K14"/>
      <c r="L14"/>
    </row>
    <row r="15" spans="1:12" ht="24.95" customHeight="1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2" ht="24.95" customHeight="1" x14ac:dyDescent="0.25">
      <c r="A16"/>
      <c r="B16"/>
      <c r="C16"/>
      <c r="D16"/>
      <c r="E16"/>
      <c r="F16"/>
      <c r="G16"/>
      <c r="H16"/>
      <c r="I16"/>
      <c r="J16"/>
      <c r="K16"/>
      <c r="L16"/>
    </row>
    <row r="17" spans="2:12" ht="24.95" customHeight="1" x14ac:dyDescent="0.25">
      <c r="B17" s="38"/>
      <c r="C17" s="38"/>
      <c r="D17" s="40"/>
      <c r="E17" s="38"/>
      <c r="F17" s="38"/>
      <c r="G17" s="38"/>
      <c r="H17" s="38"/>
      <c r="I17" s="38"/>
      <c r="J17" s="40"/>
      <c r="K17" s="38"/>
      <c r="L17" s="38"/>
    </row>
    <row r="18" spans="2:12" ht="24.95" customHeight="1" x14ac:dyDescent="0.25">
      <c r="B18" s="38"/>
      <c r="C18" s="38"/>
      <c r="D18" s="40"/>
      <c r="E18" s="38"/>
      <c r="F18" s="38"/>
      <c r="G18" s="38"/>
      <c r="H18" s="38"/>
      <c r="I18" s="38"/>
      <c r="J18" s="40"/>
      <c r="K18" s="38"/>
      <c r="L18" s="38"/>
    </row>
    <row r="19" spans="2:12" ht="24.95" customHeight="1" x14ac:dyDescent="0.25">
      <c r="B19" s="38"/>
      <c r="C19" s="38"/>
      <c r="D19" s="40"/>
      <c r="E19" s="38"/>
      <c r="F19" s="38"/>
      <c r="G19" s="38"/>
      <c r="H19" s="38"/>
      <c r="I19" s="38"/>
      <c r="J19" s="40"/>
      <c r="K19" s="38"/>
      <c r="L19" s="38"/>
    </row>
    <row r="20" spans="2:12" ht="24.95" customHeight="1" x14ac:dyDescent="0.25">
      <c r="B20" s="38"/>
      <c r="C20" s="38"/>
      <c r="D20" s="40"/>
      <c r="E20" s="38"/>
      <c r="F20" s="38"/>
      <c r="G20" s="38"/>
      <c r="H20" s="38"/>
      <c r="I20" s="38"/>
      <c r="J20" s="38"/>
      <c r="K20" s="38"/>
      <c r="L20" s="38"/>
    </row>
    <row r="21" spans="2:12" ht="24.95" customHeight="1" x14ac:dyDescent="0.25">
      <c r="B21" s="38"/>
      <c r="C21" s="38"/>
      <c r="D21" s="40"/>
      <c r="E21" s="38"/>
      <c r="F21" s="38"/>
      <c r="G21" s="38"/>
      <c r="H21" s="38"/>
      <c r="I21" s="38"/>
      <c r="J21" s="38"/>
      <c r="K21" s="38"/>
      <c r="L21" s="38"/>
    </row>
    <row r="22" spans="2:12" ht="24.95" customHeight="1" x14ac:dyDescent="0.25">
      <c r="B22" s="38"/>
      <c r="C22" s="38"/>
      <c r="D22" s="40"/>
      <c r="E22" s="38"/>
      <c r="F22" s="38"/>
      <c r="G22" s="38"/>
      <c r="H22" s="38"/>
      <c r="I22" s="38"/>
      <c r="J22" s="38"/>
      <c r="K22" s="38"/>
      <c r="L22" s="38"/>
    </row>
    <row r="23" spans="2:12" ht="24.95" customHeight="1" x14ac:dyDescent="0.25">
      <c r="E23" s="38"/>
      <c r="I23" s="38"/>
      <c r="K23" s="38"/>
    </row>
    <row r="24" spans="2:12" ht="24.95" customHeight="1" x14ac:dyDescent="0.25"/>
    <row r="25" spans="2:12" ht="24.95" customHeight="1" x14ac:dyDescent="0.25"/>
    <row r="26" spans="2:12" ht="24.95" customHeight="1" x14ac:dyDescent="0.25"/>
    <row r="27" spans="2:12" ht="24.95" customHeight="1" x14ac:dyDescent="0.25"/>
  </sheetData>
  <pageMargins left="0.19685039370078741" right="0.19685039370078741" top="0.39370078740157483" bottom="0.39370078740157483" header="0.31496062992125984" footer="0.31496062992125984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Completa</vt:lpstr>
      <vt:lpstr>Tabella Pivot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2019-02-06T08:10:31Z</dcterms:modified>
</cp:coreProperties>
</file>